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740" activeTab="0"/>
  </bookViews>
  <sheets>
    <sheet name="Centex 2011 Pool Master" sheetId="1" r:id="rId1"/>
  </sheets>
  <definedNames>
    <definedName name="_xlnm.Print_Area" localSheetId="0">'Centex 2011 Pool Master'!$A$1:$AJ$398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CP Catalina is listed as CP Sandlot on some maps. The two names are equivalent.</t>
        </r>
      </text>
    </comment>
  </commentList>
</comments>
</file>

<file path=xl/sharedStrings.xml><?xml version="1.0" encoding="utf-8"?>
<sst xmlns="http://schemas.openxmlformats.org/spreadsheetml/2006/main" count="1929" uniqueCount="223">
  <si>
    <t>NE Metro Field 5</t>
  </si>
  <si>
    <t>DS - Field #4</t>
  </si>
  <si>
    <t>TC Vemon </t>
  </si>
  <si>
    <t>NE Metro Field 1</t>
  </si>
  <si>
    <t>DS - Field 3</t>
  </si>
  <si>
    <t>DS - Field B</t>
  </si>
  <si>
    <t>NE Metro Field 3</t>
  </si>
  <si>
    <t>NE Metro Field 4</t>
  </si>
  <si>
    <t>NE Metro Field 2</t>
  </si>
  <si>
    <t>DS - Field 2</t>
  </si>
  <si>
    <t>DS White Tigers </t>
  </si>
  <si>
    <t>DS - Field A</t>
  </si>
  <si>
    <t>DS - field 1</t>
  </si>
  <si>
    <t>GT Field 3</t>
  </si>
  <si>
    <t>GT Field 2</t>
  </si>
  <si>
    <t>GT Field 4</t>
  </si>
  <si>
    <t>GT Field 1</t>
  </si>
  <si>
    <t>GT Field 6</t>
  </si>
  <si>
    <t>GT Field 7</t>
  </si>
  <si>
    <t>CP Catalina</t>
  </si>
  <si>
    <t>CP Ebbets</t>
  </si>
  <si>
    <t>CP Wrigley</t>
  </si>
  <si>
    <t>CP Volunteer</t>
  </si>
  <si>
    <t>CP Fenway</t>
  </si>
  <si>
    <t>CP Camden</t>
  </si>
  <si>
    <t>Date</t>
  </si>
  <si>
    <t>Day</t>
  </si>
  <si>
    <t>Time</t>
  </si>
  <si>
    <t>Saturday</t>
  </si>
  <si>
    <t>Sunday</t>
  </si>
  <si>
    <t xml:space="preserve">Field </t>
  </si>
  <si>
    <t>T&amp;C Field 14</t>
  </si>
  <si>
    <t>TC Field 15</t>
  </si>
  <si>
    <t>T&amp;C Field 7</t>
  </si>
  <si>
    <t>T&amp;C Field 12</t>
  </si>
  <si>
    <t>T&amp;C Field 13</t>
  </si>
  <si>
    <t>T&amp;C Field 10</t>
  </si>
  <si>
    <t>G-Town Field 6</t>
  </si>
  <si>
    <t>G-Town Field 4</t>
  </si>
  <si>
    <t>G-Town Field 2</t>
  </si>
  <si>
    <t>G-Town Field 3</t>
  </si>
  <si>
    <t>G-Town Field 1</t>
  </si>
  <si>
    <t>CP Patriots </t>
  </si>
  <si>
    <t>RR Renegades </t>
  </si>
  <si>
    <t>LH Punching Panthers </t>
  </si>
  <si>
    <t>RR Thunder </t>
  </si>
  <si>
    <t>LT Legends </t>
  </si>
  <si>
    <t>TC Titans </t>
  </si>
  <si>
    <t>CP Thunder </t>
  </si>
  <si>
    <t>SB Express </t>
  </si>
  <si>
    <t>DS Tigers </t>
  </si>
  <si>
    <t>TC Venom </t>
  </si>
  <si>
    <t>NE Metro Field 6</t>
  </si>
  <si>
    <t>GT Heat </t>
  </si>
  <si>
    <t>CP TX Outlaws </t>
  </si>
  <si>
    <t>TC Red Storm </t>
  </si>
  <si>
    <t>SB Dirtbags </t>
  </si>
  <si>
    <t>GT Lightning </t>
  </si>
  <si>
    <t>GT Titans </t>
  </si>
  <si>
    <t>TC Heat </t>
  </si>
  <si>
    <t>LT Red Hots </t>
  </si>
  <si>
    <t>RR Rampage </t>
  </si>
  <si>
    <t>TC Hooks </t>
  </si>
  <si>
    <t>CP Bullets </t>
  </si>
  <si>
    <t>RR Storm </t>
  </si>
  <si>
    <t>RR Shockwave </t>
  </si>
  <si>
    <t>CP Vipers </t>
  </si>
  <si>
    <t>LT Cavs </t>
  </si>
  <si>
    <t>GT Sluggers </t>
  </si>
  <si>
    <t>RR Rebels </t>
  </si>
  <si>
    <t>TC Firebirds </t>
  </si>
  <si>
    <t>GT Terminators </t>
  </si>
  <si>
    <t>RR Titans </t>
  </si>
  <si>
    <t>TC Black Knights </t>
  </si>
  <si>
    <t>G-Town Field 7</t>
  </si>
  <si>
    <t>LH Panthers </t>
  </si>
  <si>
    <t>TC Terrapins </t>
  </si>
  <si>
    <t>RR Bombers </t>
  </si>
  <si>
    <t>TC Vipers </t>
  </si>
  <si>
    <t>GT Gladiators </t>
  </si>
  <si>
    <t>GT Smashers </t>
  </si>
  <si>
    <t>RR Wrecking Crew </t>
  </si>
  <si>
    <t>RR Crushers </t>
  </si>
  <si>
    <t>TC Thunder </t>
  </si>
  <si>
    <t>GT Eagles </t>
  </si>
  <si>
    <t>LT Reds </t>
  </si>
  <si>
    <t>RR Outlaws </t>
  </si>
  <si>
    <t>SB Bandits </t>
  </si>
  <si>
    <t>RR Bomb Squad </t>
  </si>
  <si>
    <t>LT Heat </t>
  </si>
  <si>
    <t>CP Expos </t>
  </si>
  <si>
    <t>GT Tornadoes </t>
  </si>
  <si>
    <t>DS White Tiges </t>
  </si>
  <si>
    <t>TC Extreme </t>
  </si>
  <si>
    <t>LT Lasers </t>
  </si>
  <si>
    <t>CP Rangers </t>
  </si>
  <si>
    <t>GT Wolfpack </t>
  </si>
  <si>
    <t>RR Kaos </t>
  </si>
  <si>
    <t>TC Gunners </t>
  </si>
  <si>
    <t>GT Giants </t>
  </si>
  <si>
    <t>aaa1</t>
  </si>
  <si>
    <t>aaa2</t>
  </si>
  <si>
    <t>aaa3</t>
  </si>
  <si>
    <t>aaa4</t>
  </si>
  <si>
    <t>aaa5</t>
  </si>
  <si>
    <t>aaa6</t>
  </si>
  <si>
    <t>DS Tigers 1</t>
  </si>
  <si>
    <t>DS Tigers 2</t>
  </si>
  <si>
    <t>CP Storm </t>
  </si>
  <si>
    <t>RR Rage </t>
  </si>
  <si>
    <t>TC Dirtbags </t>
  </si>
  <si>
    <t>Pfire </t>
  </si>
  <si>
    <t>CP Lions </t>
  </si>
  <si>
    <t>LT Black Sox </t>
  </si>
  <si>
    <t>TC Spartans </t>
  </si>
  <si>
    <t>CP Spartans </t>
  </si>
  <si>
    <t>GT Avalanche </t>
  </si>
  <si>
    <t>RR Texans </t>
  </si>
  <si>
    <t>LT Black </t>
  </si>
  <si>
    <t>CP Hurricanes </t>
  </si>
  <si>
    <t>GT Drillers </t>
  </si>
  <si>
    <t>CP ML Prospects </t>
  </si>
  <si>
    <t>Score</t>
  </si>
  <si>
    <t>Team</t>
  </si>
  <si>
    <t>Seed</t>
  </si>
  <si>
    <t>Teams</t>
  </si>
  <si>
    <t>Wins</t>
  </si>
  <si>
    <t>Loses</t>
  </si>
  <si>
    <t>Ties</t>
  </si>
  <si>
    <t>Pts</t>
  </si>
  <si>
    <t>Runs Scored</t>
  </si>
  <si>
    <t>Runs Given Up</t>
  </si>
  <si>
    <t>Diff</t>
  </si>
  <si>
    <t>GM1</t>
  </si>
  <si>
    <t>GM2</t>
  </si>
  <si>
    <t>GM3</t>
  </si>
  <si>
    <t>GM4</t>
  </si>
  <si>
    <t>GM5</t>
  </si>
  <si>
    <t>GM6</t>
  </si>
  <si>
    <t>TOT</t>
  </si>
  <si>
    <t>RR Rage</t>
  </si>
  <si>
    <t>RR Crushers</t>
  </si>
  <si>
    <t>DS Tigers</t>
  </si>
  <si>
    <t>TC Titans</t>
  </si>
  <si>
    <t>GM7</t>
  </si>
  <si>
    <t>GM8</t>
  </si>
  <si>
    <t>GM9</t>
  </si>
  <si>
    <t>CP Patriots</t>
  </si>
  <si>
    <t>GT Smashers</t>
  </si>
  <si>
    <t>RR Outlaws</t>
  </si>
  <si>
    <t>RR Renegades</t>
  </si>
  <si>
    <t>RR Wrecking Crew</t>
  </si>
  <si>
    <t>SB Bandits</t>
  </si>
  <si>
    <t>LH Punching Panthers</t>
  </si>
  <si>
    <t>RR Bombers</t>
  </si>
  <si>
    <t>RR Bomb Squad</t>
  </si>
  <si>
    <t>RR Thunder</t>
  </si>
  <si>
    <t>LT Heat</t>
  </si>
  <si>
    <t>LT Legends</t>
  </si>
  <si>
    <t>TC Thunder</t>
  </si>
  <si>
    <t>TC Vipers</t>
  </si>
  <si>
    <t>CP Expos</t>
  </si>
  <si>
    <t>CP Thunder</t>
  </si>
  <si>
    <t>GT Eagles</t>
  </si>
  <si>
    <t>GT Tornadoes</t>
  </si>
  <si>
    <t>SB Express</t>
  </si>
  <si>
    <t>LT Reds</t>
  </si>
  <si>
    <t>DS White Tiges</t>
  </si>
  <si>
    <t>LH Panthers</t>
  </si>
  <si>
    <t>GT Heat</t>
  </si>
  <si>
    <t>CP TX Outlaws</t>
  </si>
  <si>
    <t>CP Vipers</t>
  </si>
  <si>
    <t>RR Kaos</t>
  </si>
  <si>
    <t>GT Titans</t>
  </si>
  <si>
    <t>LT Cavs</t>
  </si>
  <si>
    <t>TC Gunners</t>
  </si>
  <si>
    <t>TC Heat</t>
  </si>
  <si>
    <t>GT Sluggers</t>
  </si>
  <si>
    <t>GT Giants</t>
  </si>
  <si>
    <t>LT Red Hots</t>
  </si>
  <si>
    <t>RR Rebels</t>
  </si>
  <si>
    <t>RR Rampage</t>
  </si>
  <si>
    <t>TC Firebirds</t>
  </si>
  <si>
    <t>CP Storm</t>
  </si>
  <si>
    <t>TC Hooks</t>
  </si>
  <si>
    <t>GT Terminators</t>
  </si>
  <si>
    <t>CP Bullets</t>
  </si>
  <si>
    <t>RR Titans</t>
  </si>
  <si>
    <t>TC Dirtbags</t>
  </si>
  <si>
    <t>RR Storm</t>
  </si>
  <si>
    <t>TC Black Knights</t>
  </si>
  <si>
    <t>RR Shockwave</t>
  </si>
  <si>
    <t>GT Wolfpack</t>
  </si>
  <si>
    <t>GT Lighting</t>
  </si>
  <si>
    <t>CP Rangers</t>
  </si>
  <si>
    <t>SB Dirtbags</t>
  </si>
  <si>
    <t>LT Lasers</t>
  </si>
  <si>
    <t>Pfire</t>
  </si>
  <si>
    <t>TC Red Storm</t>
  </si>
  <si>
    <t>TC Extreme</t>
  </si>
  <si>
    <t>RR Texans</t>
  </si>
  <si>
    <t>CP Lions</t>
  </si>
  <si>
    <t>LT Black</t>
  </si>
  <si>
    <t>LT Black Sox</t>
  </si>
  <si>
    <t>CP Hurricanes</t>
  </si>
  <si>
    <t>TC Spartans</t>
  </si>
  <si>
    <t>TC Terrapins</t>
  </si>
  <si>
    <t>GT Drillers</t>
  </si>
  <si>
    <t>CP Spartans</t>
  </si>
  <si>
    <t>CP ML Prospects</t>
  </si>
  <si>
    <t>GT Avalanche</t>
  </si>
  <si>
    <t>TC Dirbags</t>
  </si>
  <si>
    <t>TC Venom</t>
  </si>
  <si>
    <t>Centex All-Stars Division 1 Pool Play Results - 5&amp;6 T-Ball</t>
  </si>
  <si>
    <t>Centex All-Stars Division 2 Pool Play Results - 5&amp;6 T-Ball</t>
  </si>
  <si>
    <t>GT Gladiators</t>
  </si>
  <si>
    <t>Centex All-Stars Division 1 Pool Play Results - 8U</t>
  </si>
  <si>
    <t>Centex All-Stars Division 2 Pool Play Results - 8U</t>
  </si>
  <si>
    <t>Centex All-Stars Division 1 Pool Play Results - 10U</t>
  </si>
  <si>
    <t>Centex All-Stars Division 2 Pool Play Results - 10U</t>
  </si>
  <si>
    <t>Centex All-Stars Division 1 Pool Play Results - 12U</t>
  </si>
  <si>
    <t>Centex All-Stars Division 2 Pool Play Results - 12U</t>
  </si>
  <si>
    <t>Centex All-Stars Division 1 Pool Play Results - 14U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</si>
</sst>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  <numFmt numFmtId="168" formatCode="&quot;$&quot;#,##0.0_);[Red]\(&quot;$&quot;#,##0.0\)"/>
    <numFmt numFmtId="169" formatCode="&quot;$&quot;#,##0.0"/>
    <numFmt numFmtId="170" formatCode="[$-409]h:mm\ AM/PM;@"/>
    <numFmt numFmtId="171" formatCode="mmm\-yyyy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Century Schoolbook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12"/>
      <name val="Century Schoolbook"/>
      <family val="1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"/>
      <name val="Arial Narrow"/>
      <family val="2"/>
    </font>
    <font>
      <strike/>
      <sz val="9"/>
      <color indexed="8"/>
      <name val="Arial Narrow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24" borderId="10" xfId="0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15" xfId="60" applyFont="1" applyBorder="1" applyAlignment="1">
      <alignment horizontal="center"/>
      <protection/>
    </xf>
    <xf numFmtId="0" fontId="6" fillId="2" borderId="15" xfId="60" applyFont="1" applyFill="1" applyBorder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2" borderId="14" xfId="60" applyFont="1" applyFill="1" applyBorder="1" applyAlignment="1">
      <alignment horizontal="center"/>
      <protection/>
    </xf>
    <xf numFmtId="0" fontId="6" fillId="2" borderId="10" xfId="60" applyFont="1" applyFill="1" applyBorder="1" applyAlignment="1" quotePrefix="1">
      <alignment horizontal="center"/>
      <protection/>
    </xf>
    <xf numFmtId="0" fontId="6" fillId="0" borderId="0" xfId="0" applyFont="1" applyAlignment="1">
      <alignment horizontal="center"/>
    </xf>
    <xf numFmtId="14" fontId="8" fillId="0" borderId="10" xfId="58" applyNumberFormat="1" applyFont="1" applyBorder="1" applyAlignment="1">
      <alignment wrapText="1"/>
      <protection/>
    </xf>
    <xf numFmtId="0" fontId="8" fillId="0" borderId="10" xfId="58" applyFont="1" applyBorder="1" applyAlignment="1">
      <alignment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horizontal="center" wrapText="1"/>
      <protection/>
    </xf>
    <xf numFmtId="18" fontId="8" fillId="0" borderId="10" xfId="58" applyNumberFormat="1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" fontId="8" fillId="0" borderId="10" xfId="0" applyNumberFormat="1" applyFont="1" applyFill="1" applyBorder="1" applyAlignment="1">
      <alignment horizontal="center" wrapText="1"/>
    </xf>
    <xf numFmtId="14" fontId="8" fillId="0" borderId="0" xfId="58" applyNumberFormat="1" applyFont="1" applyBorder="1" applyAlignment="1">
      <alignment wrapText="1"/>
      <protection/>
    </xf>
    <xf numFmtId="0" fontId="8" fillId="0" borderId="0" xfId="58" applyFont="1" applyBorder="1" applyAlignment="1">
      <alignment wrapText="1"/>
      <protection/>
    </xf>
    <xf numFmtId="0" fontId="8" fillId="0" borderId="0" xfId="58" applyFont="1" applyBorder="1" applyAlignment="1">
      <alignment horizontal="center" wrapText="1"/>
      <protection/>
    </xf>
    <xf numFmtId="14" fontId="8" fillId="0" borderId="10" xfId="58" applyNumberFormat="1" applyFont="1" applyFill="1" applyBorder="1" applyAlignment="1">
      <alignment wrapText="1"/>
      <protection/>
    </xf>
    <xf numFmtId="0" fontId="8" fillId="25" borderId="10" xfId="58" applyFont="1" applyFill="1" applyBorder="1" applyAlignment="1">
      <alignment wrapText="1"/>
      <protection/>
    </xf>
    <xf numFmtId="0" fontId="8" fillId="25" borderId="10" xfId="58" applyFont="1" applyFill="1" applyBorder="1" applyAlignment="1">
      <alignment horizontal="center" wrapText="1"/>
      <protection/>
    </xf>
    <xf numFmtId="14" fontId="8" fillId="0" borderId="16" xfId="0" applyNumberFormat="1" applyFont="1" applyBorder="1" applyAlignment="1">
      <alignment wrapText="1"/>
    </xf>
    <xf numFmtId="18" fontId="8" fillId="0" borderId="10" xfId="0" applyNumberFormat="1" applyFont="1" applyBorder="1" applyAlignment="1">
      <alignment horizontal="center" wrapText="1"/>
    </xf>
    <xf numFmtId="18" fontId="6" fillId="0" borderId="10" xfId="0" applyNumberFormat="1" applyFont="1" applyBorder="1" applyAlignment="1">
      <alignment horizontal="center"/>
    </xf>
    <xf numFmtId="18" fontId="8" fillId="0" borderId="10" xfId="58" applyNumberFormat="1" applyFont="1" applyBorder="1" applyAlignment="1">
      <alignment horizontal="center" wrapText="1"/>
      <protection/>
    </xf>
    <xf numFmtId="18" fontId="8" fillId="0" borderId="0" xfId="58" applyNumberFormat="1" applyFont="1" applyBorder="1" applyAlignment="1">
      <alignment horizontal="center" wrapText="1"/>
      <protection/>
    </xf>
    <xf numFmtId="18" fontId="8" fillId="0" borderId="10" xfId="58" applyNumberFormat="1" applyFont="1" applyFill="1" applyBorder="1" applyAlignment="1">
      <alignment horizontal="center" wrapText="1"/>
      <protection/>
    </xf>
    <xf numFmtId="14" fontId="8" fillId="0" borderId="10" xfId="0" applyNumberFormat="1" applyFont="1" applyFill="1" applyBorder="1" applyAlignment="1">
      <alignment wrapText="1"/>
    </xf>
    <xf numFmtId="18" fontId="8" fillId="0" borderId="16" xfId="0" applyNumberFormat="1" applyFont="1" applyFill="1" applyBorder="1" applyAlignment="1">
      <alignment horizontal="center" wrapText="1"/>
    </xf>
    <xf numFmtId="14" fontId="8" fillId="0" borderId="10" xfId="58" applyNumberFormat="1" applyFont="1" applyBorder="1" applyAlignment="1">
      <alignment horizontal="center" wrapText="1"/>
      <protection/>
    </xf>
    <xf numFmtId="0" fontId="6" fillId="0" borderId="0" xfId="0" applyFont="1" applyBorder="1" applyAlignment="1">
      <alignment/>
    </xf>
    <xf numFmtId="18" fontId="8" fillId="25" borderId="10" xfId="0" applyNumberFormat="1" applyFont="1" applyFill="1" applyBorder="1" applyAlignment="1">
      <alignment horizontal="center" wrapText="1"/>
    </xf>
    <xf numFmtId="0" fontId="8" fillId="25" borderId="10" xfId="0" applyFont="1" applyFill="1" applyBorder="1" applyAlignment="1">
      <alignment wrapText="1"/>
    </xf>
    <xf numFmtId="0" fontId="8" fillId="25" borderId="10" xfId="0" applyFont="1" applyFill="1" applyBorder="1" applyAlignment="1">
      <alignment horizontal="center" wrapText="1"/>
    </xf>
    <xf numFmtId="18" fontId="8" fillId="25" borderId="10" xfId="58" applyNumberFormat="1" applyFont="1" applyFill="1" applyBorder="1" applyAlignment="1">
      <alignment horizontal="center" wrapText="1"/>
      <protection/>
    </xf>
    <xf numFmtId="0" fontId="8" fillId="25" borderId="17" xfId="0" applyFont="1" applyFill="1" applyBorder="1" applyAlignment="1">
      <alignment wrapText="1"/>
    </xf>
    <xf numFmtId="18" fontId="8" fillId="25" borderId="16" xfId="0" applyNumberFormat="1" applyFont="1" applyFill="1" applyBorder="1" applyAlignment="1">
      <alignment horizontal="center" wrapText="1"/>
    </xf>
    <xf numFmtId="0" fontId="8" fillId="25" borderId="16" xfId="0" applyFont="1" applyFill="1" applyBorder="1" applyAlignment="1">
      <alignment wrapText="1"/>
    </xf>
    <xf numFmtId="0" fontId="8" fillId="25" borderId="16" xfId="0" applyFont="1" applyFill="1" applyBorder="1" applyAlignment="1">
      <alignment horizontal="center" wrapText="1"/>
    </xf>
    <xf numFmtId="14" fontId="8" fillId="25" borderId="10" xfId="58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/>
    </xf>
    <xf numFmtId="0" fontId="6" fillId="25" borderId="12" xfId="60" applyFont="1" applyFill="1" applyBorder="1" applyAlignment="1">
      <alignment horizontal="center"/>
      <protection/>
    </xf>
    <xf numFmtId="0" fontId="6" fillId="25" borderId="11" xfId="60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 wrapText="1"/>
    </xf>
    <xf numFmtId="14" fontId="8" fillId="0" borderId="10" xfId="58" applyNumberFormat="1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12" xfId="60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  <xf numFmtId="0" fontId="28" fillId="0" borderId="10" xfId="60" applyFont="1" applyBorder="1" applyAlignment="1">
      <alignment horizontal="center"/>
      <protection/>
    </xf>
    <xf numFmtId="0" fontId="29" fillId="0" borderId="10" xfId="58" applyFont="1" applyFill="1" applyBorder="1" applyAlignment="1">
      <alignment horizontal="center" wrapText="1"/>
      <protection/>
    </xf>
    <xf numFmtId="18" fontId="29" fillId="0" borderId="10" xfId="0" applyNumberFormat="1" applyFont="1" applyFill="1" applyBorder="1" applyAlignment="1">
      <alignment horizontal="center" wrapText="1"/>
    </xf>
    <xf numFmtId="0" fontId="9" fillId="0" borderId="18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6" fillId="0" borderId="22" xfId="59" applyFont="1" applyBorder="1" applyAlignment="1">
      <alignment vertical="center"/>
      <protection/>
    </xf>
    <xf numFmtId="0" fontId="6" fillId="0" borderId="23" xfId="59" applyFont="1" applyBorder="1" applyAlignment="1">
      <alignment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2006 Jammers Roster" xfId="59"/>
    <cellStyle name="Normal_LCP All-Star Roster 200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9"/>
  <sheetViews>
    <sheetView tabSelected="1" zoomScalePageLayoutView="0" workbookViewId="0" topLeftCell="D1">
      <selection activeCell="A1" sqref="A1:AJ1"/>
    </sheetView>
  </sheetViews>
  <sheetFormatPr defaultColWidth="11.57421875" defaultRowHeight="12.75"/>
  <cols>
    <col min="1" max="1" width="7.140625" style="0" customWidth="1"/>
    <col min="2" max="2" width="9.140625" style="0" customWidth="1"/>
    <col min="3" max="3" width="8.421875" style="1" customWidth="1"/>
    <col min="4" max="4" width="14.8515625" style="0" customWidth="1"/>
    <col min="5" max="5" width="5.28125" style="1" customWidth="1"/>
    <col min="6" max="6" width="15.00390625" style="0" customWidth="1"/>
    <col min="7" max="7" width="5.28125" style="1" customWidth="1"/>
    <col min="8" max="8" width="12.7109375" style="0" customWidth="1"/>
    <col min="9" max="9" width="2.8515625" style="0" customWidth="1"/>
    <col min="10" max="10" width="4.7109375" style="0" customWidth="1"/>
    <col min="11" max="11" width="17.00390625" style="0" customWidth="1"/>
    <col min="12" max="36" width="4.7109375" style="0" customWidth="1"/>
    <col min="37" max="41" width="5.00390625" style="0" customWidth="1"/>
    <col min="42" max="16384" width="8.8515625" style="0" customWidth="1"/>
  </cols>
  <sheetData>
    <row r="1" spans="1:36" ht="15" customHeight="1">
      <c r="A1" s="67" t="s">
        <v>213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ht="27">
      <c r="A2" s="3" t="s">
        <v>25</v>
      </c>
      <c r="B2" s="3" t="s">
        <v>26</v>
      </c>
      <c r="C2" s="3" t="s">
        <v>27</v>
      </c>
      <c r="D2" s="3" t="s">
        <v>123</v>
      </c>
      <c r="E2" s="3" t="s">
        <v>122</v>
      </c>
      <c r="F2" s="3" t="s">
        <v>123</v>
      </c>
      <c r="G2" s="3" t="s">
        <v>122</v>
      </c>
      <c r="H2" s="3" t="s">
        <v>30</v>
      </c>
      <c r="J2" s="68" t="s">
        <v>124</v>
      </c>
      <c r="K2" s="70" t="s">
        <v>125</v>
      </c>
      <c r="L2" s="70" t="s">
        <v>126</v>
      </c>
      <c r="M2" s="68" t="s">
        <v>127</v>
      </c>
      <c r="N2" s="68" t="s">
        <v>128</v>
      </c>
      <c r="O2" s="68" t="s">
        <v>129</v>
      </c>
      <c r="P2" s="72" t="s">
        <v>130</v>
      </c>
      <c r="Q2" s="73"/>
      <c r="R2" s="73"/>
      <c r="S2" s="73"/>
      <c r="T2" s="73"/>
      <c r="U2" s="73"/>
      <c r="V2" s="73"/>
      <c r="W2" s="73"/>
      <c r="X2" s="73"/>
      <c r="Y2" s="74"/>
      <c r="Z2" s="72" t="s">
        <v>131</v>
      </c>
      <c r="AA2" s="75"/>
      <c r="AB2" s="75"/>
      <c r="AC2" s="75"/>
      <c r="AD2" s="75"/>
      <c r="AE2" s="75"/>
      <c r="AF2" s="75"/>
      <c r="AG2" s="75"/>
      <c r="AH2" s="75"/>
      <c r="AI2" s="76"/>
      <c r="AJ2" s="68" t="s">
        <v>132</v>
      </c>
    </row>
    <row r="3" spans="1:36" ht="13.5" customHeight="1">
      <c r="A3" s="20">
        <v>40698</v>
      </c>
      <c r="B3" s="21" t="s">
        <v>28</v>
      </c>
      <c r="C3" s="36">
        <v>0.3541666666666667</v>
      </c>
      <c r="D3" s="21" t="s">
        <v>49</v>
      </c>
      <c r="E3" s="22">
        <v>12</v>
      </c>
      <c r="F3" s="21" t="s">
        <v>53</v>
      </c>
      <c r="G3" s="22">
        <v>25</v>
      </c>
      <c r="H3" s="21" t="s">
        <v>40</v>
      </c>
      <c r="J3" s="69"/>
      <c r="K3" s="71"/>
      <c r="L3" s="71"/>
      <c r="M3" s="69"/>
      <c r="N3" s="69"/>
      <c r="O3" s="69"/>
      <c r="P3" s="7" t="s">
        <v>133</v>
      </c>
      <c r="Q3" s="8" t="s">
        <v>134</v>
      </c>
      <c r="R3" s="8" t="s">
        <v>135</v>
      </c>
      <c r="S3" s="9" t="s">
        <v>136</v>
      </c>
      <c r="T3" s="9" t="s">
        <v>137</v>
      </c>
      <c r="U3" s="9" t="s">
        <v>138</v>
      </c>
      <c r="V3" s="9" t="s">
        <v>144</v>
      </c>
      <c r="W3" s="9" t="s">
        <v>145</v>
      </c>
      <c r="X3" s="9" t="s">
        <v>146</v>
      </c>
      <c r="Y3" s="10" t="s">
        <v>139</v>
      </c>
      <c r="Z3" s="7" t="s">
        <v>133</v>
      </c>
      <c r="AA3" s="8" t="s">
        <v>134</v>
      </c>
      <c r="AB3" s="8" t="s">
        <v>135</v>
      </c>
      <c r="AC3" s="8" t="s">
        <v>136</v>
      </c>
      <c r="AD3" s="8" t="s">
        <v>137</v>
      </c>
      <c r="AE3" s="8" t="s">
        <v>138</v>
      </c>
      <c r="AF3" s="8" t="s">
        <v>144</v>
      </c>
      <c r="AG3" s="8" t="s">
        <v>145</v>
      </c>
      <c r="AH3" s="8" t="s">
        <v>146</v>
      </c>
      <c r="AI3" s="10" t="s">
        <v>139</v>
      </c>
      <c r="AJ3" s="69"/>
    </row>
    <row r="4" spans="1:36" ht="13.5" customHeight="1">
      <c r="A4" s="20">
        <v>40698</v>
      </c>
      <c r="B4" s="21" t="s">
        <v>28</v>
      </c>
      <c r="C4" s="36">
        <v>0.4166666666666667</v>
      </c>
      <c r="D4" s="21" t="s">
        <v>42</v>
      </c>
      <c r="E4" s="22">
        <v>24</v>
      </c>
      <c r="F4" s="21" t="s">
        <v>50</v>
      </c>
      <c r="G4" s="22">
        <v>17</v>
      </c>
      <c r="H4" s="21" t="s">
        <v>40</v>
      </c>
      <c r="J4" s="11">
        <v>6</v>
      </c>
      <c r="K4" s="24" t="s">
        <v>147</v>
      </c>
      <c r="L4" s="12">
        <v>4</v>
      </c>
      <c r="M4" s="11">
        <v>5</v>
      </c>
      <c r="N4" s="12">
        <v>0</v>
      </c>
      <c r="O4" s="13">
        <f>SUM((L4*2)+N4)</f>
        <v>8</v>
      </c>
      <c r="P4" s="14">
        <v>24</v>
      </c>
      <c r="Q4" s="15">
        <v>8</v>
      </c>
      <c r="R4" s="16">
        <v>20</v>
      </c>
      <c r="S4" s="16">
        <v>17</v>
      </c>
      <c r="T4" s="16">
        <v>22</v>
      </c>
      <c r="U4" s="16">
        <v>20</v>
      </c>
      <c r="V4" s="16">
        <v>25</v>
      </c>
      <c r="W4" s="16">
        <v>25</v>
      </c>
      <c r="X4" s="16">
        <v>8</v>
      </c>
      <c r="Y4" s="17">
        <f>SUM(P4:X4)</f>
        <v>169</v>
      </c>
      <c r="Z4" s="14">
        <v>17</v>
      </c>
      <c r="AA4" s="15">
        <v>20</v>
      </c>
      <c r="AB4" s="16">
        <v>24</v>
      </c>
      <c r="AC4" s="16">
        <v>18</v>
      </c>
      <c r="AD4" s="16">
        <v>14</v>
      </c>
      <c r="AE4" s="16">
        <v>21</v>
      </c>
      <c r="AF4" s="16">
        <v>16</v>
      </c>
      <c r="AG4" s="16">
        <v>14</v>
      </c>
      <c r="AH4" s="16">
        <v>14</v>
      </c>
      <c r="AI4" s="17">
        <f>SUM(Z4:AH4)</f>
        <v>158</v>
      </c>
      <c r="AJ4" s="18">
        <f>SUM(Y4-AI4)</f>
        <v>11</v>
      </c>
    </row>
    <row r="5" spans="1:36" ht="13.5" customHeight="1">
      <c r="A5" s="20">
        <v>40698</v>
      </c>
      <c r="B5" s="21" t="s">
        <v>28</v>
      </c>
      <c r="C5" s="36">
        <v>0.4791666666666667</v>
      </c>
      <c r="D5" s="21" t="s">
        <v>43</v>
      </c>
      <c r="E5" s="22">
        <v>7</v>
      </c>
      <c r="F5" s="21" t="s">
        <v>48</v>
      </c>
      <c r="G5" s="22">
        <v>15</v>
      </c>
      <c r="H5" s="21" t="s">
        <v>40</v>
      </c>
      <c r="J5" s="11">
        <v>2</v>
      </c>
      <c r="K5" s="24" t="s">
        <v>150</v>
      </c>
      <c r="L5" s="12">
        <v>8</v>
      </c>
      <c r="M5" s="11">
        <v>1</v>
      </c>
      <c r="N5" s="12">
        <v>0</v>
      </c>
      <c r="O5" s="13">
        <f aca="true" t="shared" si="0" ref="O5:O11">SUM((L5*2)+N5)</f>
        <v>16</v>
      </c>
      <c r="P5" s="14">
        <v>7</v>
      </c>
      <c r="Q5" s="15">
        <v>20</v>
      </c>
      <c r="R5" s="16">
        <v>15</v>
      </c>
      <c r="S5" s="16">
        <v>11</v>
      </c>
      <c r="T5" s="16">
        <v>25</v>
      </c>
      <c r="U5" s="16">
        <v>20</v>
      </c>
      <c r="V5" s="16">
        <v>20</v>
      </c>
      <c r="W5" s="16">
        <v>20</v>
      </c>
      <c r="X5" s="16">
        <v>20</v>
      </c>
      <c r="Y5" s="17">
        <f aca="true" t="shared" si="1" ref="Y5:Y11">SUM(P5:X5)</f>
        <v>158</v>
      </c>
      <c r="Z5" s="14">
        <v>15</v>
      </c>
      <c r="AA5" s="15">
        <v>8</v>
      </c>
      <c r="AB5" s="16">
        <v>3</v>
      </c>
      <c r="AC5" s="16">
        <v>10</v>
      </c>
      <c r="AD5" s="16">
        <v>11</v>
      </c>
      <c r="AE5" s="16">
        <v>7</v>
      </c>
      <c r="AF5" s="16">
        <v>12</v>
      </c>
      <c r="AG5" s="16">
        <v>3</v>
      </c>
      <c r="AH5" s="16">
        <v>4</v>
      </c>
      <c r="AI5" s="17">
        <f aca="true" t="shared" si="2" ref="AI5:AI11">SUM(Z5:AH5)</f>
        <v>73</v>
      </c>
      <c r="AJ5" s="18">
        <f aca="true" t="shared" si="3" ref="AJ5:AJ11">SUM(Y5-AI5)</f>
        <v>85</v>
      </c>
    </row>
    <row r="6" spans="1:36" ht="13.5" customHeight="1">
      <c r="A6" s="20">
        <v>40698</v>
      </c>
      <c r="B6" s="21" t="s">
        <v>28</v>
      </c>
      <c r="C6" s="36">
        <v>0.5416666666666666</v>
      </c>
      <c r="D6" s="21" t="s">
        <v>47</v>
      </c>
      <c r="E6" s="22">
        <v>20</v>
      </c>
      <c r="F6" s="21" t="s">
        <v>44</v>
      </c>
      <c r="G6" s="22">
        <v>6</v>
      </c>
      <c r="H6" s="21" t="s">
        <v>40</v>
      </c>
      <c r="J6" s="11">
        <v>8</v>
      </c>
      <c r="K6" s="24" t="s">
        <v>153</v>
      </c>
      <c r="L6" s="12">
        <v>2</v>
      </c>
      <c r="M6" s="11">
        <v>7</v>
      </c>
      <c r="N6" s="12">
        <v>0</v>
      </c>
      <c r="O6" s="13">
        <f t="shared" si="0"/>
        <v>4</v>
      </c>
      <c r="P6" s="14">
        <v>6</v>
      </c>
      <c r="Q6" s="15">
        <v>9</v>
      </c>
      <c r="R6" s="16">
        <v>5</v>
      </c>
      <c r="S6" s="16">
        <v>19</v>
      </c>
      <c r="T6" s="16">
        <v>23</v>
      </c>
      <c r="U6" s="16">
        <v>3</v>
      </c>
      <c r="V6" s="16">
        <v>16</v>
      </c>
      <c r="W6" s="16">
        <v>3</v>
      </c>
      <c r="X6" s="16">
        <v>1</v>
      </c>
      <c r="Y6" s="17">
        <f t="shared" si="1"/>
        <v>85</v>
      </c>
      <c r="Z6" s="14">
        <v>20</v>
      </c>
      <c r="AA6" s="15">
        <v>29</v>
      </c>
      <c r="AB6" s="16">
        <v>20</v>
      </c>
      <c r="AC6" s="16">
        <v>18</v>
      </c>
      <c r="AD6" s="16">
        <v>22</v>
      </c>
      <c r="AE6" s="16">
        <v>20</v>
      </c>
      <c r="AF6" s="16">
        <v>25</v>
      </c>
      <c r="AG6" s="16">
        <v>20</v>
      </c>
      <c r="AH6" s="16">
        <v>20</v>
      </c>
      <c r="AI6" s="17">
        <f t="shared" si="2"/>
        <v>194</v>
      </c>
      <c r="AJ6" s="18">
        <f t="shared" si="3"/>
        <v>-109</v>
      </c>
    </row>
    <row r="7" spans="1:36" ht="13.5" customHeight="1">
      <c r="A7" s="20">
        <v>40698</v>
      </c>
      <c r="B7" s="21" t="s">
        <v>28</v>
      </c>
      <c r="C7" s="36">
        <v>0.6041666666666666</v>
      </c>
      <c r="D7" s="21" t="s">
        <v>45</v>
      </c>
      <c r="E7" s="22">
        <v>15</v>
      </c>
      <c r="F7" s="21" t="s">
        <v>46</v>
      </c>
      <c r="G7" s="22">
        <v>0</v>
      </c>
      <c r="H7" s="21" t="s">
        <v>40</v>
      </c>
      <c r="J7" s="11">
        <v>3</v>
      </c>
      <c r="K7" s="24" t="s">
        <v>156</v>
      </c>
      <c r="L7" s="12">
        <v>6</v>
      </c>
      <c r="M7" s="11">
        <v>3</v>
      </c>
      <c r="N7" s="12">
        <v>0</v>
      </c>
      <c r="O7" s="13">
        <f t="shared" si="0"/>
        <v>12</v>
      </c>
      <c r="P7" s="14">
        <v>15</v>
      </c>
      <c r="Q7" s="15">
        <v>18</v>
      </c>
      <c r="R7" s="16">
        <v>24</v>
      </c>
      <c r="S7" s="16">
        <v>10</v>
      </c>
      <c r="T7" s="16">
        <v>17</v>
      </c>
      <c r="U7" s="16">
        <v>15</v>
      </c>
      <c r="V7" s="16">
        <v>13</v>
      </c>
      <c r="W7" s="16">
        <v>20</v>
      </c>
      <c r="X7" s="16">
        <v>25</v>
      </c>
      <c r="Y7" s="17">
        <f t="shared" si="1"/>
        <v>157</v>
      </c>
      <c r="Z7" s="14">
        <v>0</v>
      </c>
      <c r="AA7" s="15">
        <v>25</v>
      </c>
      <c r="AB7" s="16">
        <v>20</v>
      </c>
      <c r="AC7" s="16">
        <v>11</v>
      </c>
      <c r="AD7" s="16">
        <v>3</v>
      </c>
      <c r="AE7" s="16">
        <v>10</v>
      </c>
      <c r="AF7" s="16">
        <v>20</v>
      </c>
      <c r="AG7" s="16">
        <v>1</v>
      </c>
      <c r="AH7" s="16">
        <v>24</v>
      </c>
      <c r="AI7" s="17">
        <f t="shared" si="2"/>
        <v>114</v>
      </c>
      <c r="AJ7" s="18">
        <f t="shared" si="3"/>
        <v>43</v>
      </c>
    </row>
    <row r="8" spans="1:36" ht="13.5" customHeight="1">
      <c r="A8" s="20">
        <v>40698</v>
      </c>
      <c r="B8" s="21" t="s">
        <v>28</v>
      </c>
      <c r="C8" s="36">
        <v>0.6666666666666666</v>
      </c>
      <c r="D8" s="21" t="s">
        <v>50</v>
      </c>
      <c r="E8" s="22">
        <v>11</v>
      </c>
      <c r="F8" s="21" t="s">
        <v>53</v>
      </c>
      <c r="G8" s="22">
        <v>25</v>
      </c>
      <c r="H8" s="21" t="s">
        <v>40</v>
      </c>
      <c r="J8" s="64">
        <v>10</v>
      </c>
      <c r="K8" s="65" t="s">
        <v>158</v>
      </c>
      <c r="L8" s="12">
        <v>0</v>
      </c>
      <c r="M8" s="11">
        <v>9</v>
      </c>
      <c r="N8" s="12">
        <v>0</v>
      </c>
      <c r="O8" s="13">
        <f t="shared" si="0"/>
        <v>0</v>
      </c>
      <c r="P8" s="14">
        <v>0</v>
      </c>
      <c r="Q8" s="15">
        <v>15</v>
      </c>
      <c r="R8" s="16">
        <v>9</v>
      </c>
      <c r="S8" s="16">
        <v>8</v>
      </c>
      <c r="T8" s="16">
        <v>22</v>
      </c>
      <c r="U8" s="16">
        <v>9</v>
      </c>
      <c r="V8" s="16">
        <v>9</v>
      </c>
      <c r="W8" s="16">
        <v>14</v>
      </c>
      <c r="X8" s="16">
        <v>4</v>
      </c>
      <c r="Y8" s="17">
        <f t="shared" si="1"/>
        <v>90</v>
      </c>
      <c r="Z8" s="14">
        <v>15</v>
      </c>
      <c r="AA8" s="15">
        <v>20</v>
      </c>
      <c r="AB8" s="16">
        <v>20</v>
      </c>
      <c r="AC8" s="16">
        <v>20</v>
      </c>
      <c r="AD8" s="16">
        <v>23</v>
      </c>
      <c r="AE8" s="16">
        <v>20</v>
      </c>
      <c r="AF8" s="16">
        <v>20</v>
      </c>
      <c r="AG8" s="16">
        <v>25</v>
      </c>
      <c r="AH8" s="16">
        <v>20</v>
      </c>
      <c r="AI8" s="17">
        <f t="shared" si="2"/>
        <v>183</v>
      </c>
      <c r="AJ8" s="18">
        <f t="shared" si="3"/>
        <v>-93</v>
      </c>
    </row>
    <row r="9" spans="1:36" ht="13.5" customHeight="1">
      <c r="A9" s="20">
        <v>40699</v>
      </c>
      <c r="B9" s="21" t="s">
        <v>29</v>
      </c>
      <c r="C9" s="37">
        <v>0.3541666666666667</v>
      </c>
      <c r="D9" s="33" t="s">
        <v>44</v>
      </c>
      <c r="E9" s="34">
        <v>9</v>
      </c>
      <c r="F9" s="33" t="s">
        <v>49</v>
      </c>
      <c r="G9" s="34">
        <v>20</v>
      </c>
      <c r="H9" s="21" t="s">
        <v>40</v>
      </c>
      <c r="J9" s="11">
        <v>5</v>
      </c>
      <c r="K9" s="24" t="s">
        <v>143</v>
      </c>
      <c r="L9" s="12">
        <v>5</v>
      </c>
      <c r="M9" s="11">
        <v>4</v>
      </c>
      <c r="N9" s="12">
        <v>0</v>
      </c>
      <c r="O9" s="13">
        <f t="shared" si="0"/>
        <v>10</v>
      </c>
      <c r="P9" s="14">
        <v>20</v>
      </c>
      <c r="Q9" s="15">
        <v>20</v>
      </c>
      <c r="R9" s="16">
        <v>5</v>
      </c>
      <c r="S9" s="16">
        <v>18</v>
      </c>
      <c r="T9" s="16">
        <v>11</v>
      </c>
      <c r="U9" s="16">
        <v>10</v>
      </c>
      <c r="V9" s="16">
        <v>23</v>
      </c>
      <c r="W9" s="16">
        <v>17</v>
      </c>
      <c r="X9" s="16">
        <v>9</v>
      </c>
      <c r="Y9" s="17">
        <f t="shared" si="1"/>
        <v>133</v>
      </c>
      <c r="Z9" s="14">
        <v>6</v>
      </c>
      <c r="AA9" s="15">
        <v>15</v>
      </c>
      <c r="AB9" s="16">
        <v>15</v>
      </c>
      <c r="AC9" s="16">
        <v>17</v>
      </c>
      <c r="AD9" s="16">
        <v>25</v>
      </c>
      <c r="AE9" s="16">
        <v>15</v>
      </c>
      <c r="AF9" s="16">
        <v>22</v>
      </c>
      <c r="AG9" s="16">
        <v>7</v>
      </c>
      <c r="AH9" s="16">
        <v>20</v>
      </c>
      <c r="AI9" s="17">
        <f t="shared" si="2"/>
        <v>142</v>
      </c>
      <c r="AJ9" s="18">
        <f t="shared" si="3"/>
        <v>-9</v>
      </c>
    </row>
    <row r="10" spans="1:36" ht="13.5" customHeight="1">
      <c r="A10" s="20">
        <v>40699</v>
      </c>
      <c r="B10" s="21" t="s">
        <v>29</v>
      </c>
      <c r="C10" s="37">
        <f>C9+TIME(1,20,0)</f>
        <v>0.4097222222222222</v>
      </c>
      <c r="D10" s="33" t="s">
        <v>42</v>
      </c>
      <c r="E10" s="34">
        <v>8</v>
      </c>
      <c r="F10" s="33" t="s">
        <v>43</v>
      </c>
      <c r="G10" s="34">
        <v>20</v>
      </c>
      <c r="H10" s="21" t="s">
        <v>40</v>
      </c>
      <c r="J10" s="11">
        <v>1</v>
      </c>
      <c r="K10" s="24" t="s">
        <v>162</v>
      </c>
      <c r="L10" s="12">
        <v>9</v>
      </c>
      <c r="M10" s="11">
        <v>0</v>
      </c>
      <c r="N10" s="12">
        <v>0</v>
      </c>
      <c r="O10" s="13">
        <f t="shared" si="0"/>
        <v>18</v>
      </c>
      <c r="P10" s="14">
        <v>15</v>
      </c>
      <c r="Q10" s="15">
        <v>25</v>
      </c>
      <c r="R10" s="16">
        <v>15</v>
      </c>
      <c r="S10" s="16">
        <v>20</v>
      </c>
      <c r="T10" s="16">
        <v>18</v>
      </c>
      <c r="U10" s="16">
        <v>20</v>
      </c>
      <c r="V10" s="16">
        <v>20</v>
      </c>
      <c r="W10" s="16">
        <v>20</v>
      </c>
      <c r="X10" s="16">
        <v>14</v>
      </c>
      <c r="Y10" s="17">
        <f t="shared" si="1"/>
        <v>167</v>
      </c>
      <c r="Z10" s="14">
        <v>7</v>
      </c>
      <c r="AA10" s="15">
        <v>18</v>
      </c>
      <c r="AB10" s="16">
        <v>5</v>
      </c>
      <c r="AC10" s="16">
        <v>6</v>
      </c>
      <c r="AD10" s="16">
        <v>5</v>
      </c>
      <c r="AE10" s="16">
        <v>3</v>
      </c>
      <c r="AF10" s="16">
        <v>11</v>
      </c>
      <c r="AG10" s="16">
        <v>9</v>
      </c>
      <c r="AH10" s="16">
        <v>8</v>
      </c>
      <c r="AI10" s="17">
        <f t="shared" si="2"/>
        <v>72</v>
      </c>
      <c r="AJ10" s="18">
        <f t="shared" si="3"/>
        <v>95</v>
      </c>
    </row>
    <row r="11" spans="1:36" ht="13.5" customHeight="1">
      <c r="A11" s="20">
        <v>40699</v>
      </c>
      <c r="B11" s="21" t="s">
        <v>29</v>
      </c>
      <c r="C11" s="37">
        <f aca="true" t="shared" si="4" ref="C11:C17">C10+TIME(1,20,0)</f>
        <v>0.4652777777777778</v>
      </c>
      <c r="D11" s="33" t="s">
        <v>48</v>
      </c>
      <c r="E11" s="34">
        <v>25</v>
      </c>
      <c r="F11" s="33" t="s">
        <v>45</v>
      </c>
      <c r="G11" s="34">
        <v>18</v>
      </c>
      <c r="H11" s="21" t="s">
        <v>40</v>
      </c>
      <c r="J11" s="11">
        <v>7</v>
      </c>
      <c r="K11" s="24" t="s">
        <v>165</v>
      </c>
      <c r="L11" s="12">
        <v>4</v>
      </c>
      <c r="M11" s="11">
        <v>5</v>
      </c>
      <c r="N11" s="12">
        <v>0</v>
      </c>
      <c r="O11" s="13">
        <f t="shared" si="0"/>
        <v>8</v>
      </c>
      <c r="P11" s="14">
        <v>12</v>
      </c>
      <c r="Q11" s="15">
        <v>20</v>
      </c>
      <c r="R11" s="16">
        <v>20</v>
      </c>
      <c r="S11" s="16">
        <v>6</v>
      </c>
      <c r="T11" s="16">
        <v>14</v>
      </c>
      <c r="U11" s="16">
        <v>7</v>
      </c>
      <c r="V11" s="16">
        <v>7</v>
      </c>
      <c r="W11" s="16">
        <v>20</v>
      </c>
      <c r="X11" s="16">
        <v>23</v>
      </c>
      <c r="Y11" s="17">
        <f t="shared" si="1"/>
        <v>129</v>
      </c>
      <c r="Z11" s="14">
        <v>25</v>
      </c>
      <c r="AA11" s="15">
        <v>9</v>
      </c>
      <c r="AB11" s="16">
        <v>9</v>
      </c>
      <c r="AC11" s="16">
        <v>20</v>
      </c>
      <c r="AD11" s="16">
        <v>22</v>
      </c>
      <c r="AE11" s="16">
        <v>20</v>
      </c>
      <c r="AF11" s="16">
        <v>17</v>
      </c>
      <c r="AG11" s="16">
        <v>13</v>
      </c>
      <c r="AH11" s="16">
        <v>17</v>
      </c>
      <c r="AI11" s="17">
        <f t="shared" si="2"/>
        <v>152</v>
      </c>
      <c r="AJ11" s="18">
        <f t="shared" si="3"/>
        <v>-23</v>
      </c>
    </row>
    <row r="12" spans="1:36" ht="13.5" customHeight="1">
      <c r="A12" s="20">
        <v>40699</v>
      </c>
      <c r="B12" s="21" t="s">
        <v>29</v>
      </c>
      <c r="C12" s="37">
        <f t="shared" si="4"/>
        <v>0.5208333333333334</v>
      </c>
      <c r="D12" s="33" t="s">
        <v>46</v>
      </c>
      <c r="E12" s="34">
        <v>15</v>
      </c>
      <c r="F12" s="33" t="s">
        <v>47</v>
      </c>
      <c r="G12" s="34">
        <v>20</v>
      </c>
      <c r="H12" s="21" t="s">
        <v>40</v>
      </c>
      <c r="J12" s="64">
        <v>9</v>
      </c>
      <c r="K12" s="65" t="s">
        <v>142</v>
      </c>
      <c r="L12" s="12">
        <v>1</v>
      </c>
      <c r="M12" s="11">
        <v>8</v>
      </c>
      <c r="N12" s="12">
        <v>0</v>
      </c>
      <c r="O12" s="13">
        <f>SUM((L12*2)+N12)</f>
        <v>2</v>
      </c>
      <c r="P12" s="14">
        <v>17</v>
      </c>
      <c r="Q12" s="15">
        <v>11</v>
      </c>
      <c r="R12" s="16">
        <v>3</v>
      </c>
      <c r="S12" s="16">
        <v>18</v>
      </c>
      <c r="T12" s="16">
        <v>3</v>
      </c>
      <c r="U12" s="16">
        <v>20</v>
      </c>
      <c r="V12" s="16">
        <v>22</v>
      </c>
      <c r="W12" s="16">
        <v>11</v>
      </c>
      <c r="X12" s="16">
        <v>17</v>
      </c>
      <c r="Y12" s="17">
        <f>SUM(P12:X12)</f>
        <v>122</v>
      </c>
      <c r="Z12" s="14">
        <v>24</v>
      </c>
      <c r="AA12" s="15">
        <v>25</v>
      </c>
      <c r="AB12" s="16">
        <v>15</v>
      </c>
      <c r="AC12" s="16">
        <v>19</v>
      </c>
      <c r="AD12" s="16">
        <v>17</v>
      </c>
      <c r="AE12" s="16">
        <v>9</v>
      </c>
      <c r="AF12" s="16">
        <v>23</v>
      </c>
      <c r="AG12" s="16">
        <v>20</v>
      </c>
      <c r="AH12" s="16">
        <v>23</v>
      </c>
      <c r="AI12" s="17">
        <f>SUM(Z12:AH12)</f>
        <v>175</v>
      </c>
      <c r="AJ12" s="18">
        <f>SUM(Y12-AI12)</f>
        <v>-53</v>
      </c>
    </row>
    <row r="13" spans="1:36" ht="13.5" customHeight="1">
      <c r="A13" s="20">
        <v>40699</v>
      </c>
      <c r="B13" s="21" t="s">
        <v>29</v>
      </c>
      <c r="C13" s="37">
        <f t="shared" si="4"/>
        <v>0.576388888888889</v>
      </c>
      <c r="D13" s="33" t="s">
        <v>43</v>
      </c>
      <c r="E13" s="34">
        <v>15</v>
      </c>
      <c r="F13" s="33" t="s">
        <v>50</v>
      </c>
      <c r="G13" s="34">
        <v>3</v>
      </c>
      <c r="H13" s="21" t="s">
        <v>40</v>
      </c>
      <c r="J13" s="11">
        <v>4</v>
      </c>
      <c r="K13" s="24" t="s">
        <v>169</v>
      </c>
      <c r="L13" s="12">
        <v>6</v>
      </c>
      <c r="M13" s="11">
        <v>3</v>
      </c>
      <c r="N13" s="12">
        <v>0</v>
      </c>
      <c r="O13" s="13">
        <f>SUM((L13*2)+N13)</f>
        <v>12</v>
      </c>
      <c r="P13" s="14">
        <v>25</v>
      </c>
      <c r="Q13" s="15">
        <v>25</v>
      </c>
      <c r="R13" s="16">
        <v>20</v>
      </c>
      <c r="S13" s="16">
        <v>20</v>
      </c>
      <c r="T13" s="16">
        <v>5</v>
      </c>
      <c r="U13" s="16">
        <v>21</v>
      </c>
      <c r="V13" s="16">
        <v>12</v>
      </c>
      <c r="W13" s="16">
        <v>24</v>
      </c>
      <c r="X13" s="16">
        <v>20</v>
      </c>
      <c r="Y13" s="17">
        <f>SUM(P13:X13)</f>
        <v>172</v>
      </c>
      <c r="Z13" s="14">
        <v>12</v>
      </c>
      <c r="AA13" s="15">
        <v>11</v>
      </c>
      <c r="AB13" s="16">
        <v>5</v>
      </c>
      <c r="AC13" s="16">
        <v>8</v>
      </c>
      <c r="AD13" s="16">
        <v>18</v>
      </c>
      <c r="AE13" s="16">
        <v>20</v>
      </c>
      <c r="AF13" s="16">
        <v>20</v>
      </c>
      <c r="AG13" s="16">
        <v>25</v>
      </c>
      <c r="AH13" s="16">
        <v>9</v>
      </c>
      <c r="AI13" s="17">
        <f>SUM(Z13:AH13)</f>
        <v>128</v>
      </c>
      <c r="AJ13" s="18">
        <f>SUM(Y13-AI13)</f>
        <v>44</v>
      </c>
    </row>
    <row r="14" spans="1:8" ht="13.5" customHeight="1">
      <c r="A14" s="20">
        <v>40699</v>
      </c>
      <c r="B14" s="21" t="s">
        <v>29</v>
      </c>
      <c r="C14" s="37">
        <f t="shared" si="4"/>
        <v>0.6319444444444445</v>
      </c>
      <c r="D14" s="33" t="s">
        <v>53</v>
      </c>
      <c r="E14" s="34">
        <v>20</v>
      </c>
      <c r="F14" s="33" t="s">
        <v>44</v>
      </c>
      <c r="G14" s="34">
        <v>5</v>
      </c>
      <c r="H14" s="21" t="s">
        <v>40</v>
      </c>
    </row>
    <row r="15" spans="1:11" ht="13.5" customHeight="1">
      <c r="A15" s="20">
        <v>40699</v>
      </c>
      <c r="B15" s="21" t="s">
        <v>29</v>
      </c>
      <c r="C15" s="37">
        <f t="shared" si="4"/>
        <v>0.6875000000000001</v>
      </c>
      <c r="D15" s="33" t="s">
        <v>45</v>
      </c>
      <c r="E15" s="34">
        <v>24</v>
      </c>
      <c r="F15" s="33" t="s">
        <v>42</v>
      </c>
      <c r="G15" s="34">
        <v>20</v>
      </c>
      <c r="H15" s="21" t="s">
        <v>40</v>
      </c>
      <c r="J15" s="11">
        <v>9</v>
      </c>
      <c r="K15" s="24" t="s">
        <v>142</v>
      </c>
    </row>
    <row r="16" spans="1:11" ht="13.5" customHeight="1">
      <c r="A16" s="20">
        <v>40699</v>
      </c>
      <c r="B16" s="21" t="s">
        <v>29</v>
      </c>
      <c r="C16" s="37">
        <f t="shared" si="4"/>
        <v>0.7430555555555557</v>
      </c>
      <c r="D16" s="33" t="s">
        <v>49</v>
      </c>
      <c r="E16" s="34">
        <v>20</v>
      </c>
      <c r="F16" s="33" t="s">
        <v>46</v>
      </c>
      <c r="G16" s="34">
        <v>9</v>
      </c>
      <c r="H16" s="21" t="s">
        <v>40</v>
      </c>
      <c r="J16" s="11">
        <v>10</v>
      </c>
      <c r="K16" s="24" t="s">
        <v>158</v>
      </c>
    </row>
    <row r="17" spans="1:8" ht="13.5" customHeight="1">
      <c r="A17" s="20">
        <v>40699</v>
      </c>
      <c r="B17" s="21" t="s">
        <v>29</v>
      </c>
      <c r="C17" s="37">
        <f t="shared" si="4"/>
        <v>0.7986111111111113</v>
      </c>
      <c r="D17" s="33" t="s">
        <v>47</v>
      </c>
      <c r="E17" s="34">
        <v>5</v>
      </c>
      <c r="F17" s="33" t="s">
        <v>48</v>
      </c>
      <c r="G17" s="34">
        <v>15</v>
      </c>
      <c r="H17" s="21" t="s">
        <v>40</v>
      </c>
    </row>
    <row r="18" spans="1:8" ht="13.5" customHeight="1">
      <c r="A18" s="20">
        <v>40705</v>
      </c>
      <c r="B18" s="21" t="s">
        <v>28</v>
      </c>
      <c r="C18" s="38">
        <v>0.375</v>
      </c>
      <c r="D18" s="21" t="s">
        <v>50</v>
      </c>
      <c r="E18" s="22">
        <v>18</v>
      </c>
      <c r="F18" s="21" t="s">
        <v>44</v>
      </c>
      <c r="G18" s="22">
        <v>19</v>
      </c>
      <c r="H18" s="21" t="s">
        <v>19</v>
      </c>
    </row>
    <row r="19" spans="1:8" ht="13.5" customHeight="1">
      <c r="A19" s="20">
        <v>40705</v>
      </c>
      <c r="B19" s="21" t="s">
        <v>28</v>
      </c>
      <c r="C19" s="38">
        <v>0.4375</v>
      </c>
      <c r="D19" s="21" t="s">
        <v>43</v>
      </c>
      <c r="E19" s="22">
        <v>11</v>
      </c>
      <c r="F19" s="21" t="s">
        <v>45</v>
      </c>
      <c r="G19" s="22">
        <v>10</v>
      </c>
      <c r="H19" s="21" t="s">
        <v>19</v>
      </c>
    </row>
    <row r="20" spans="1:8" ht="13.5" customHeight="1">
      <c r="A20" s="20">
        <v>40705</v>
      </c>
      <c r="B20" s="21" t="s">
        <v>28</v>
      </c>
      <c r="C20" s="38">
        <v>0.5</v>
      </c>
      <c r="D20" s="21" t="s">
        <v>46</v>
      </c>
      <c r="E20" s="22">
        <v>8</v>
      </c>
      <c r="F20" s="21" t="s">
        <v>53</v>
      </c>
      <c r="G20" s="22">
        <v>20</v>
      </c>
      <c r="H20" s="21" t="s">
        <v>19</v>
      </c>
    </row>
    <row r="21" spans="1:8" ht="13.5" customHeight="1">
      <c r="A21" s="20">
        <v>40705</v>
      </c>
      <c r="B21" s="21" t="s">
        <v>28</v>
      </c>
      <c r="C21" s="38">
        <v>0.5625</v>
      </c>
      <c r="D21" s="21" t="s">
        <v>42</v>
      </c>
      <c r="E21" s="22">
        <v>17</v>
      </c>
      <c r="F21" s="21" t="s">
        <v>47</v>
      </c>
      <c r="G21" s="22">
        <v>18</v>
      </c>
      <c r="H21" s="21" t="s">
        <v>19</v>
      </c>
    </row>
    <row r="22" spans="1:8" ht="13.5" customHeight="1">
      <c r="A22" s="20">
        <v>40705</v>
      </c>
      <c r="B22" s="21" t="s">
        <v>28</v>
      </c>
      <c r="C22" s="38">
        <v>0.625</v>
      </c>
      <c r="D22" s="21" t="s">
        <v>48</v>
      </c>
      <c r="E22" s="22">
        <v>20</v>
      </c>
      <c r="F22" s="21" t="s">
        <v>49</v>
      </c>
      <c r="G22" s="22">
        <v>6</v>
      </c>
      <c r="H22" s="21" t="s">
        <v>19</v>
      </c>
    </row>
    <row r="23" spans="1:8" ht="13.5" customHeight="1">
      <c r="A23" s="20">
        <v>40705</v>
      </c>
      <c r="B23" s="21" t="s">
        <v>28</v>
      </c>
      <c r="C23" s="38">
        <v>0.6875</v>
      </c>
      <c r="D23" s="21" t="s">
        <v>45</v>
      </c>
      <c r="E23" s="22">
        <v>17</v>
      </c>
      <c r="F23" s="21" t="s">
        <v>50</v>
      </c>
      <c r="G23" s="22">
        <v>3</v>
      </c>
      <c r="H23" s="21" t="s">
        <v>19</v>
      </c>
    </row>
    <row r="24" spans="1:8" ht="13.5" customHeight="1">
      <c r="A24" s="20">
        <v>40705</v>
      </c>
      <c r="B24" s="21" t="s">
        <v>28</v>
      </c>
      <c r="C24" s="38">
        <v>0.75</v>
      </c>
      <c r="D24" s="21" t="s">
        <v>44</v>
      </c>
      <c r="E24" s="22">
        <v>23</v>
      </c>
      <c r="F24" s="21" t="s">
        <v>46</v>
      </c>
      <c r="G24" s="22">
        <v>22</v>
      </c>
      <c r="H24" s="21" t="s">
        <v>19</v>
      </c>
    </row>
    <row r="25" spans="1:8" ht="13.5" customHeight="1">
      <c r="A25" s="20">
        <v>40705</v>
      </c>
      <c r="B25" s="21" t="s">
        <v>28</v>
      </c>
      <c r="C25" s="38">
        <v>0.8125</v>
      </c>
      <c r="D25" s="21" t="s">
        <v>47</v>
      </c>
      <c r="E25" s="22">
        <v>11</v>
      </c>
      <c r="F25" s="21" t="s">
        <v>43</v>
      </c>
      <c r="G25" s="22">
        <v>25</v>
      </c>
      <c r="H25" s="21" t="s">
        <v>19</v>
      </c>
    </row>
    <row r="26" spans="1:8" ht="13.5" customHeight="1">
      <c r="A26" s="20">
        <v>40706</v>
      </c>
      <c r="B26" s="21" t="s">
        <v>29</v>
      </c>
      <c r="C26" s="38">
        <v>0.375</v>
      </c>
      <c r="D26" s="21" t="s">
        <v>53</v>
      </c>
      <c r="E26" s="22">
        <v>5</v>
      </c>
      <c r="F26" s="21" t="s">
        <v>48</v>
      </c>
      <c r="G26" s="22">
        <v>18</v>
      </c>
      <c r="H26" s="21" t="s">
        <v>19</v>
      </c>
    </row>
    <row r="27" spans="1:8" ht="13.5" customHeight="1">
      <c r="A27" s="20">
        <v>40706</v>
      </c>
      <c r="B27" s="21" t="s">
        <v>29</v>
      </c>
      <c r="C27" s="38">
        <v>0.4375</v>
      </c>
      <c r="D27" s="21" t="s">
        <v>49</v>
      </c>
      <c r="E27" s="22">
        <v>14</v>
      </c>
      <c r="F27" s="21" t="s">
        <v>42</v>
      </c>
      <c r="G27" s="22">
        <v>22</v>
      </c>
      <c r="H27" s="21" t="s">
        <v>19</v>
      </c>
    </row>
    <row r="28" spans="1:8" ht="13.5" customHeight="1">
      <c r="A28" s="20">
        <v>40706</v>
      </c>
      <c r="B28" s="21" t="s">
        <v>29</v>
      </c>
      <c r="C28" s="38">
        <v>0.5</v>
      </c>
      <c r="D28" s="21" t="s">
        <v>50</v>
      </c>
      <c r="E28" s="22">
        <v>20</v>
      </c>
      <c r="F28" s="21" t="s">
        <v>46</v>
      </c>
      <c r="G28" s="22">
        <v>9</v>
      </c>
      <c r="H28" s="21" t="s">
        <v>19</v>
      </c>
    </row>
    <row r="29" spans="1:8" ht="13.5" customHeight="1">
      <c r="A29" s="20">
        <v>40706</v>
      </c>
      <c r="B29" s="21" t="s">
        <v>29</v>
      </c>
      <c r="C29" s="38">
        <v>0.5625</v>
      </c>
      <c r="D29" s="21" t="s">
        <v>45</v>
      </c>
      <c r="E29" s="22">
        <v>15</v>
      </c>
      <c r="F29" s="21" t="s">
        <v>47</v>
      </c>
      <c r="G29" s="22">
        <v>10</v>
      </c>
      <c r="H29" s="21" t="s">
        <v>19</v>
      </c>
    </row>
    <row r="30" spans="1:8" ht="13.5" customHeight="1">
      <c r="A30" s="20">
        <v>40706</v>
      </c>
      <c r="B30" s="21" t="s">
        <v>29</v>
      </c>
      <c r="C30" s="38">
        <v>0.625</v>
      </c>
      <c r="D30" s="21" t="s">
        <v>48</v>
      </c>
      <c r="E30" s="22">
        <v>20</v>
      </c>
      <c r="F30" s="21" t="s">
        <v>44</v>
      </c>
      <c r="G30" s="22">
        <v>3</v>
      </c>
      <c r="H30" s="21" t="s">
        <v>19</v>
      </c>
    </row>
    <row r="31" spans="1:8" ht="13.5" customHeight="1">
      <c r="A31" s="20">
        <v>40706</v>
      </c>
      <c r="B31" s="21" t="s">
        <v>29</v>
      </c>
      <c r="C31" s="38">
        <v>0.6875</v>
      </c>
      <c r="D31" s="21" t="s">
        <v>43</v>
      </c>
      <c r="E31" s="22">
        <v>20</v>
      </c>
      <c r="F31" s="21" t="s">
        <v>49</v>
      </c>
      <c r="G31" s="22">
        <v>7</v>
      </c>
      <c r="H31" s="21" t="s">
        <v>19</v>
      </c>
    </row>
    <row r="32" spans="1:8" ht="13.5" customHeight="1">
      <c r="A32" s="20">
        <v>40706</v>
      </c>
      <c r="B32" s="21" t="s">
        <v>29</v>
      </c>
      <c r="C32" s="38">
        <v>0.75</v>
      </c>
      <c r="D32" s="21" t="s">
        <v>42</v>
      </c>
      <c r="E32" s="22">
        <v>20</v>
      </c>
      <c r="F32" s="21" t="s">
        <v>53</v>
      </c>
      <c r="G32" s="22">
        <v>21</v>
      </c>
      <c r="H32" s="21" t="s">
        <v>19</v>
      </c>
    </row>
    <row r="33" spans="1:8" ht="13.5" customHeight="1">
      <c r="A33" s="32">
        <v>40712</v>
      </c>
      <c r="B33" s="32" t="s">
        <v>28</v>
      </c>
      <c r="C33" s="40">
        <v>0.375</v>
      </c>
      <c r="D33" s="32" t="s">
        <v>47</v>
      </c>
      <c r="E33" s="24">
        <v>23</v>
      </c>
      <c r="F33" s="32" t="s">
        <v>50</v>
      </c>
      <c r="G33" s="24">
        <v>22</v>
      </c>
      <c r="H33" s="23" t="s">
        <v>12</v>
      </c>
    </row>
    <row r="34" spans="1:8" ht="13.5" customHeight="1">
      <c r="A34" s="32">
        <v>40712</v>
      </c>
      <c r="B34" s="32" t="s">
        <v>28</v>
      </c>
      <c r="C34" s="40">
        <v>0.4375</v>
      </c>
      <c r="D34" s="32" t="s">
        <v>47</v>
      </c>
      <c r="E34" s="24">
        <v>17</v>
      </c>
      <c r="F34" s="32" t="s">
        <v>49</v>
      </c>
      <c r="G34" s="24">
        <v>7</v>
      </c>
      <c r="H34" s="23" t="s">
        <v>12</v>
      </c>
    </row>
    <row r="35" spans="1:8" ht="13.5" customHeight="1">
      <c r="A35" s="32">
        <v>40712</v>
      </c>
      <c r="B35" s="32" t="s">
        <v>28</v>
      </c>
      <c r="C35" s="40">
        <v>0.5</v>
      </c>
      <c r="D35" s="32" t="s">
        <v>49</v>
      </c>
      <c r="E35" s="24">
        <v>20</v>
      </c>
      <c r="F35" s="32" t="s">
        <v>45</v>
      </c>
      <c r="G35" s="24">
        <v>13</v>
      </c>
      <c r="H35" s="23" t="s">
        <v>12</v>
      </c>
    </row>
    <row r="36" spans="1:8" ht="13.5" customHeight="1">
      <c r="A36" s="32">
        <v>40712</v>
      </c>
      <c r="B36" s="32" t="s">
        <v>28</v>
      </c>
      <c r="C36" s="40">
        <v>0.5625</v>
      </c>
      <c r="D36" s="32" t="s">
        <v>50</v>
      </c>
      <c r="E36" s="24">
        <v>11</v>
      </c>
      <c r="F36" s="32" t="s">
        <v>48</v>
      </c>
      <c r="G36" s="24">
        <v>20</v>
      </c>
      <c r="H36" s="23" t="s">
        <v>12</v>
      </c>
    </row>
    <row r="37" spans="1:8" ht="13.5" customHeight="1">
      <c r="A37" s="32">
        <v>40712</v>
      </c>
      <c r="B37" s="32" t="s">
        <v>28</v>
      </c>
      <c r="C37" s="40">
        <v>0.625</v>
      </c>
      <c r="D37" s="32" t="s">
        <v>44</v>
      </c>
      <c r="E37" s="24">
        <v>16</v>
      </c>
      <c r="F37" s="32" t="s">
        <v>42</v>
      </c>
      <c r="G37" s="24">
        <v>25</v>
      </c>
      <c r="H37" s="23" t="s">
        <v>12</v>
      </c>
    </row>
    <row r="38" spans="1:8" ht="13.5" customHeight="1">
      <c r="A38" s="32">
        <v>40712</v>
      </c>
      <c r="B38" s="32" t="s">
        <v>28</v>
      </c>
      <c r="C38" s="40">
        <v>0.6875</v>
      </c>
      <c r="D38" s="32" t="s">
        <v>46</v>
      </c>
      <c r="E38" s="24">
        <v>9</v>
      </c>
      <c r="F38" s="32" t="s">
        <v>48</v>
      </c>
      <c r="G38" s="24">
        <v>20</v>
      </c>
      <c r="H38" s="23" t="s">
        <v>12</v>
      </c>
    </row>
    <row r="39" spans="1:8" ht="13.5" customHeight="1">
      <c r="A39" s="32">
        <v>40712</v>
      </c>
      <c r="B39" s="32" t="s">
        <v>28</v>
      </c>
      <c r="C39" s="40">
        <v>0.75</v>
      </c>
      <c r="D39" s="32" t="s">
        <v>53</v>
      </c>
      <c r="E39" s="24">
        <v>12</v>
      </c>
      <c r="F39" s="32" t="s">
        <v>43</v>
      </c>
      <c r="G39" s="24">
        <v>20</v>
      </c>
      <c r="H39" s="23" t="s">
        <v>12</v>
      </c>
    </row>
    <row r="40" spans="1:8" ht="13.5" customHeight="1">
      <c r="A40" s="32">
        <v>40712</v>
      </c>
      <c r="B40" s="32" t="s">
        <v>28</v>
      </c>
      <c r="C40" s="40">
        <v>0.8125</v>
      </c>
      <c r="D40" s="32" t="s">
        <v>42</v>
      </c>
      <c r="E40" s="24">
        <v>25</v>
      </c>
      <c r="F40" s="32" t="s">
        <v>46</v>
      </c>
      <c r="G40" s="24">
        <v>14</v>
      </c>
      <c r="H40" s="23" t="s">
        <v>12</v>
      </c>
    </row>
    <row r="41" spans="1:8" ht="13.5" customHeight="1">
      <c r="A41" s="32">
        <v>40713</v>
      </c>
      <c r="B41" s="32" t="s">
        <v>29</v>
      </c>
      <c r="C41" s="40">
        <v>0.375</v>
      </c>
      <c r="D41" s="32" t="s">
        <v>49</v>
      </c>
      <c r="E41" s="24">
        <v>23</v>
      </c>
      <c r="F41" s="32" t="s">
        <v>50</v>
      </c>
      <c r="G41" s="24">
        <v>17</v>
      </c>
      <c r="H41" s="23" t="s">
        <v>12</v>
      </c>
    </row>
    <row r="42" spans="1:8" ht="13.5" customHeight="1">
      <c r="A42" s="32">
        <v>40713</v>
      </c>
      <c r="B42" s="32" t="s">
        <v>29</v>
      </c>
      <c r="C42" s="40">
        <v>0.4375</v>
      </c>
      <c r="D42" s="32" t="s">
        <v>43</v>
      </c>
      <c r="E42" s="24">
        <v>20</v>
      </c>
      <c r="F42" s="32" t="s">
        <v>44</v>
      </c>
      <c r="G42" s="24">
        <v>3</v>
      </c>
      <c r="H42" s="23" t="s">
        <v>12</v>
      </c>
    </row>
    <row r="43" spans="1:8" ht="13.5" customHeight="1">
      <c r="A43" s="20">
        <v>40713</v>
      </c>
      <c r="B43" s="20" t="s">
        <v>29</v>
      </c>
      <c r="C43" s="38">
        <v>0.5</v>
      </c>
      <c r="D43" s="20" t="s">
        <v>48</v>
      </c>
      <c r="E43" s="34">
        <v>14</v>
      </c>
      <c r="F43" s="20" t="s">
        <v>42</v>
      </c>
      <c r="G43" s="34">
        <v>8</v>
      </c>
      <c r="H43" s="33" t="s">
        <v>12</v>
      </c>
    </row>
    <row r="44" spans="1:8" ht="13.5" customHeight="1">
      <c r="A44" s="20">
        <v>40713</v>
      </c>
      <c r="B44" s="20" t="s">
        <v>29</v>
      </c>
      <c r="C44" s="38">
        <v>0.5625</v>
      </c>
      <c r="D44" s="20" t="s">
        <v>44</v>
      </c>
      <c r="E44" s="34">
        <v>1</v>
      </c>
      <c r="F44" s="20" t="s">
        <v>45</v>
      </c>
      <c r="G44" s="34">
        <v>20</v>
      </c>
      <c r="H44" s="33" t="s">
        <v>12</v>
      </c>
    </row>
    <row r="45" spans="1:8" ht="13.5" customHeight="1">
      <c r="A45" s="20">
        <v>40713</v>
      </c>
      <c r="B45" s="20" t="s">
        <v>29</v>
      </c>
      <c r="C45" s="38">
        <v>0.625</v>
      </c>
      <c r="D45" s="20" t="s">
        <v>46</v>
      </c>
      <c r="E45" s="34">
        <v>4</v>
      </c>
      <c r="F45" s="20" t="s">
        <v>43</v>
      </c>
      <c r="G45" s="34">
        <v>20</v>
      </c>
      <c r="H45" s="33" t="s">
        <v>12</v>
      </c>
    </row>
    <row r="46" spans="1:8" ht="13.5" customHeight="1">
      <c r="A46" s="20">
        <v>40713</v>
      </c>
      <c r="B46" s="20" t="s">
        <v>29</v>
      </c>
      <c r="C46" s="38">
        <v>0.6875</v>
      </c>
      <c r="D46" s="20" t="s">
        <v>45</v>
      </c>
      <c r="E46" s="34">
        <v>25</v>
      </c>
      <c r="F46" s="20" t="s">
        <v>53</v>
      </c>
      <c r="G46" s="34">
        <v>24</v>
      </c>
      <c r="H46" s="33" t="s">
        <v>12</v>
      </c>
    </row>
    <row r="47" spans="1:8" ht="13.5" customHeight="1">
      <c r="A47" s="20">
        <v>40713</v>
      </c>
      <c r="B47" s="20" t="s">
        <v>29</v>
      </c>
      <c r="C47" s="38">
        <v>0.75</v>
      </c>
      <c r="D47" s="20" t="s">
        <v>53</v>
      </c>
      <c r="E47" s="34">
        <v>20</v>
      </c>
      <c r="F47" s="20" t="s">
        <v>47</v>
      </c>
      <c r="G47" s="34">
        <v>9</v>
      </c>
      <c r="H47" s="33" t="s">
        <v>12</v>
      </c>
    </row>
    <row r="49" spans="1:36" ht="15.75">
      <c r="A49" s="77" t="s">
        <v>214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ht="12">
      <c r="A50" s="3" t="s">
        <v>25</v>
      </c>
      <c r="B50" s="3" t="s">
        <v>26</v>
      </c>
      <c r="C50" s="3" t="s">
        <v>27</v>
      </c>
      <c r="D50" s="3" t="s">
        <v>123</v>
      </c>
      <c r="E50" s="3" t="s">
        <v>122</v>
      </c>
      <c r="F50" s="3" t="s">
        <v>123</v>
      </c>
      <c r="G50" s="3" t="s">
        <v>122</v>
      </c>
      <c r="H50" s="3" t="s">
        <v>30</v>
      </c>
      <c r="I50" s="2"/>
      <c r="J50" s="68" t="s">
        <v>124</v>
      </c>
      <c r="K50" s="70" t="s">
        <v>125</v>
      </c>
      <c r="L50" s="70" t="s">
        <v>126</v>
      </c>
      <c r="M50" s="68" t="s">
        <v>127</v>
      </c>
      <c r="N50" s="68" t="s">
        <v>128</v>
      </c>
      <c r="O50" s="68" t="s">
        <v>129</v>
      </c>
      <c r="P50" s="72" t="s">
        <v>130</v>
      </c>
      <c r="Q50" s="73"/>
      <c r="R50" s="73"/>
      <c r="S50" s="73"/>
      <c r="T50" s="73"/>
      <c r="U50" s="73"/>
      <c r="V50" s="73"/>
      <c r="W50" s="73"/>
      <c r="X50" s="73"/>
      <c r="Y50" s="74"/>
      <c r="Z50" s="72" t="s">
        <v>131</v>
      </c>
      <c r="AA50" s="75"/>
      <c r="AB50" s="75"/>
      <c r="AC50" s="75"/>
      <c r="AD50" s="75"/>
      <c r="AE50" s="75"/>
      <c r="AF50" s="75"/>
      <c r="AG50" s="75"/>
      <c r="AH50" s="75"/>
      <c r="AI50" s="76"/>
      <c r="AJ50" s="68" t="s">
        <v>132</v>
      </c>
    </row>
    <row r="51" spans="1:36" ht="12">
      <c r="A51" s="4">
        <v>40698</v>
      </c>
      <c r="B51" s="5" t="s">
        <v>28</v>
      </c>
      <c r="C51" s="45">
        <v>0.3541666666666667</v>
      </c>
      <c r="D51" s="46" t="s">
        <v>85</v>
      </c>
      <c r="E51" s="47">
        <v>22</v>
      </c>
      <c r="F51" s="46" t="s">
        <v>80</v>
      </c>
      <c r="G51" s="47">
        <v>21</v>
      </c>
      <c r="H51" s="46" t="s">
        <v>36</v>
      </c>
      <c r="I51" s="2"/>
      <c r="J51" s="69"/>
      <c r="K51" s="71"/>
      <c r="L51" s="71"/>
      <c r="M51" s="69"/>
      <c r="N51" s="69"/>
      <c r="O51" s="69"/>
      <c r="P51" s="7" t="s">
        <v>133</v>
      </c>
      <c r="Q51" s="8" t="s">
        <v>134</v>
      </c>
      <c r="R51" s="8" t="s">
        <v>135</v>
      </c>
      <c r="S51" s="9" t="s">
        <v>136</v>
      </c>
      <c r="T51" s="9" t="s">
        <v>137</v>
      </c>
      <c r="U51" s="9" t="s">
        <v>138</v>
      </c>
      <c r="V51" s="9" t="s">
        <v>144</v>
      </c>
      <c r="W51" s="9" t="s">
        <v>145</v>
      </c>
      <c r="X51" s="9" t="s">
        <v>146</v>
      </c>
      <c r="Y51" s="10" t="s">
        <v>139</v>
      </c>
      <c r="Z51" s="7" t="s">
        <v>133</v>
      </c>
      <c r="AA51" s="8" t="s">
        <v>134</v>
      </c>
      <c r="AB51" s="8" t="s">
        <v>135</v>
      </c>
      <c r="AC51" s="8" t="s">
        <v>136</v>
      </c>
      <c r="AD51" s="8" t="s">
        <v>137</v>
      </c>
      <c r="AE51" s="8" t="s">
        <v>138</v>
      </c>
      <c r="AF51" s="8" t="s">
        <v>144</v>
      </c>
      <c r="AG51" s="8" t="s">
        <v>145</v>
      </c>
      <c r="AH51" s="8" t="s">
        <v>146</v>
      </c>
      <c r="AI51" s="10" t="s">
        <v>139</v>
      </c>
      <c r="AJ51" s="69"/>
    </row>
    <row r="52" spans="1:36" ht="12">
      <c r="A52" s="4">
        <v>40698</v>
      </c>
      <c r="B52" s="5" t="s">
        <v>28</v>
      </c>
      <c r="C52" s="45">
        <v>0.4166666666666667</v>
      </c>
      <c r="D52" s="46" t="s">
        <v>81</v>
      </c>
      <c r="E52" s="47">
        <v>21</v>
      </c>
      <c r="F52" s="46" t="s">
        <v>84</v>
      </c>
      <c r="G52" s="47">
        <v>20</v>
      </c>
      <c r="H52" s="46" t="s">
        <v>36</v>
      </c>
      <c r="I52" s="2"/>
      <c r="J52" s="11">
        <v>10</v>
      </c>
      <c r="K52" s="26" t="s">
        <v>148</v>
      </c>
      <c r="L52" s="12">
        <v>0</v>
      </c>
      <c r="M52" s="11">
        <v>8</v>
      </c>
      <c r="N52" s="12">
        <v>1</v>
      </c>
      <c r="O52" s="13">
        <f>SUM((L52*2)+N52)</f>
        <v>1</v>
      </c>
      <c r="P52" s="14">
        <v>21</v>
      </c>
      <c r="Q52" s="15">
        <v>14</v>
      </c>
      <c r="R52" s="16">
        <v>15</v>
      </c>
      <c r="S52" s="16">
        <v>16</v>
      </c>
      <c r="T52" s="16">
        <v>19</v>
      </c>
      <c r="U52" s="16">
        <v>10</v>
      </c>
      <c r="V52" s="16">
        <v>19</v>
      </c>
      <c r="W52" s="16">
        <v>20</v>
      </c>
      <c r="X52" s="16">
        <v>8</v>
      </c>
      <c r="Y52" s="17">
        <f>SUM(P52:X52)</f>
        <v>142</v>
      </c>
      <c r="Z52" s="14">
        <v>22</v>
      </c>
      <c r="AA52" s="15">
        <v>25</v>
      </c>
      <c r="AB52" s="16">
        <v>22</v>
      </c>
      <c r="AC52" s="16">
        <v>23</v>
      </c>
      <c r="AD52" s="16">
        <v>25</v>
      </c>
      <c r="AE52" s="16">
        <v>20</v>
      </c>
      <c r="AF52" s="16">
        <v>20</v>
      </c>
      <c r="AG52" s="16">
        <v>20</v>
      </c>
      <c r="AH52" s="16">
        <v>18</v>
      </c>
      <c r="AI52" s="17">
        <f>SUM(Z52:AH52)</f>
        <v>195</v>
      </c>
      <c r="AJ52" s="18">
        <f>SUM(Y52-AI52)</f>
        <v>-53</v>
      </c>
    </row>
    <row r="53" spans="1:36" ht="12">
      <c r="A53" s="4">
        <v>40698</v>
      </c>
      <c r="B53" s="5" t="s">
        <v>28</v>
      </c>
      <c r="C53" s="45">
        <v>0.4791666666666667</v>
      </c>
      <c r="D53" s="46" t="s">
        <v>50</v>
      </c>
      <c r="E53" s="47">
        <v>19</v>
      </c>
      <c r="F53" s="46" t="s">
        <v>77</v>
      </c>
      <c r="G53" s="47">
        <v>25</v>
      </c>
      <c r="H53" s="46" t="s">
        <v>36</v>
      </c>
      <c r="I53" s="2"/>
      <c r="J53" s="11">
        <v>3</v>
      </c>
      <c r="K53" s="26" t="s">
        <v>151</v>
      </c>
      <c r="L53" s="12">
        <v>7</v>
      </c>
      <c r="M53" s="11">
        <v>2</v>
      </c>
      <c r="N53" s="12">
        <v>0</v>
      </c>
      <c r="O53" s="13">
        <f aca="true" t="shared" si="5" ref="O53:O59">SUM((L53*2)+N53)</f>
        <v>14</v>
      </c>
      <c r="P53" s="14">
        <v>21</v>
      </c>
      <c r="Q53" s="15">
        <v>20</v>
      </c>
      <c r="R53" s="16">
        <v>20</v>
      </c>
      <c r="S53" s="16">
        <v>25</v>
      </c>
      <c r="T53" s="16">
        <v>23</v>
      </c>
      <c r="U53" s="16">
        <v>13</v>
      </c>
      <c r="V53" s="16">
        <v>23</v>
      </c>
      <c r="W53" s="16">
        <v>19</v>
      </c>
      <c r="X53" s="16">
        <v>24</v>
      </c>
      <c r="Y53" s="17">
        <f aca="true" t="shared" si="6" ref="Y53:Y59">SUM(P53:X53)</f>
        <v>188</v>
      </c>
      <c r="Z53" s="14">
        <v>20</v>
      </c>
      <c r="AA53" s="15">
        <v>10</v>
      </c>
      <c r="AB53" s="16">
        <v>24</v>
      </c>
      <c r="AC53" s="16">
        <v>19</v>
      </c>
      <c r="AD53" s="16">
        <v>22</v>
      </c>
      <c r="AE53" s="16">
        <v>25</v>
      </c>
      <c r="AF53" s="16">
        <v>17</v>
      </c>
      <c r="AG53" s="16">
        <v>14</v>
      </c>
      <c r="AH53" s="16">
        <v>15</v>
      </c>
      <c r="AI53" s="17">
        <f aca="true" t="shared" si="7" ref="AI53:AI59">SUM(Z53:AH53)</f>
        <v>166</v>
      </c>
      <c r="AJ53" s="18">
        <f aca="true" t="shared" si="8" ref="AJ53:AJ59">SUM(Y53-AI53)</f>
        <v>22</v>
      </c>
    </row>
    <row r="54" spans="1:36" ht="12">
      <c r="A54" s="4">
        <v>40698</v>
      </c>
      <c r="B54" s="5" t="s">
        <v>28</v>
      </c>
      <c r="C54" s="45">
        <v>0.5416666666666666</v>
      </c>
      <c r="D54" s="46" t="s">
        <v>82</v>
      </c>
      <c r="E54" s="47">
        <v>22</v>
      </c>
      <c r="F54" s="46" t="s">
        <v>83</v>
      </c>
      <c r="G54" s="47">
        <v>19</v>
      </c>
      <c r="H54" s="46" t="s">
        <v>36</v>
      </c>
      <c r="I54" s="2"/>
      <c r="J54" s="11">
        <v>1</v>
      </c>
      <c r="K54" s="26" t="s">
        <v>154</v>
      </c>
      <c r="L54" s="12">
        <v>9</v>
      </c>
      <c r="M54" s="11">
        <v>0</v>
      </c>
      <c r="N54" s="12">
        <v>0</v>
      </c>
      <c r="O54" s="13">
        <f t="shared" si="5"/>
        <v>18</v>
      </c>
      <c r="P54" s="14">
        <v>25</v>
      </c>
      <c r="Q54" s="15">
        <v>25</v>
      </c>
      <c r="R54" s="16">
        <v>20</v>
      </c>
      <c r="S54" s="16">
        <v>21</v>
      </c>
      <c r="T54" s="16">
        <v>25</v>
      </c>
      <c r="U54" s="16">
        <v>25</v>
      </c>
      <c r="V54" s="16">
        <v>24</v>
      </c>
      <c r="W54" s="16">
        <v>21</v>
      </c>
      <c r="X54" s="16">
        <v>18</v>
      </c>
      <c r="Y54" s="17">
        <f t="shared" si="6"/>
        <v>204</v>
      </c>
      <c r="Z54" s="14">
        <v>19</v>
      </c>
      <c r="AA54" s="15">
        <v>14</v>
      </c>
      <c r="AB54" s="16">
        <v>7</v>
      </c>
      <c r="AC54" s="16">
        <v>13</v>
      </c>
      <c r="AD54" s="16">
        <v>20</v>
      </c>
      <c r="AE54" s="16">
        <v>13</v>
      </c>
      <c r="AF54" s="16">
        <v>18</v>
      </c>
      <c r="AG54" s="16">
        <v>16</v>
      </c>
      <c r="AH54" s="16">
        <v>8</v>
      </c>
      <c r="AI54" s="17">
        <f t="shared" si="7"/>
        <v>128</v>
      </c>
      <c r="AJ54" s="18">
        <f t="shared" si="8"/>
        <v>76</v>
      </c>
    </row>
    <row r="55" spans="1:36" ht="12">
      <c r="A55" s="4">
        <v>40698</v>
      </c>
      <c r="B55" s="5" t="s">
        <v>28</v>
      </c>
      <c r="C55" s="45">
        <v>0.6041666666666666</v>
      </c>
      <c r="D55" s="46" t="s">
        <v>81</v>
      </c>
      <c r="E55" s="47">
        <v>20</v>
      </c>
      <c r="F55" s="46" t="s">
        <v>85</v>
      </c>
      <c r="G55" s="47">
        <v>10</v>
      </c>
      <c r="H55" s="46" t="s">
        <v>36</v>
      </c>
      <c r="I55" s="2"/>
      <c r="J55" s="11">
        <v>2</v>
      </c>
      <c r="K55" s="26" t="s">
        <v>141</v>
      </c>
      <c r="L55" s="12">
        <v>8</v>
      </c>
      <c r="M55" s="11">
        <v>1</v>
      </c>
      <c r="N55" s="12">
        <v>0</v>
      </c>
      <c r="O55" s="13">
        <f t="shared" si="5"/>
        <v>16</v>
      </c>
      <c r="P55" s="14">
        <v>22</v>
      </c>
      <c r="Q55" s="15">
        <v>20</v>
      </c>
      <c r="R55" s="16">
        <v>24</v>
      </c>
      <c r="S55" s="16">
        <v>20</v>
      </c>
      <c r="T55" s="16">
        <v>25</v>
      </c>
      <c r="U55" s="16">
        <v>20</v>
      </c>
      <c r="V55" s="16">
        <v>16</v>
      </c>
      <c r="W55" s="16">
        <v>23</v>
      </c>
      <c r="X55" s="16">
        <v>25</v>
      </c>
      <c r="Y55" s="17">
        <f t="shared" si="6"/>
        <v>195</v>
      </c>
      <c r="Z55" s="14">
        <v>19</v>
      </c>
      <c r="AA55" s="15">
        <v>11</v>
      </c>
      <c r="AB55" s="16">
        <v>20</v>
      </c>
      <c r="AC55" s="16">
        <v>7</v>
      </c>
      <c r="AD55" s="16">
        <v>15</v>
      </c>
      <c r="AE55" s="16">
        <v>10</v>
      </c>
      <c r="AF55" s="16">
        <v>21</v>
      </c>
      <c r="AG55" s="16">
        <v>17</v>
      </c>
      <c r="AH55" s="16">
        <v>17</v>
      </c>
      <c r="AI55" s="17">
        <f t="shared" si="7"/>
        <v>137</v>
      </c>
      <c r="AJ55" s="18">
        <f t="shared" si="8"/>
        <v>58</v>
      </c>
    </row>
    <row r="56" spans="1:36" ht="12">
      <c r="A56" s="4">
        <v>40698</v>
      </c>
      <c r="B56" s="5" t="s">
        <v>28</v>
      </c>
      <c r="C56" s="45">
        <v>0.6666666666666666</v>
      </c>
      <c r="D56" s="46" t="s">
        <v>77</v>
      </c>
      <c r="E56" s="47">
        <v>25</v>
      </c>
      <c r="F56" s="46" t="s">
        <v>80</v>
      </c>
      <c r="G56" s="47">
        <v>14</v>
      </c>
      <c r="H56" s="46" t="s">
        <v>36</v>
      </c>
      <c r="I56" s="2"/>
      <c r="J56" s="11">
        <v>4</v>
      </c>
      <c r="K56" s="26" t="s">
        <v>159</v>
      </c>
      <c r="L56" s="12">
        <v>5</v>
      </c>
      <c r="M56" s="11">
        <v>4</v>
      </c>
      <c r="N56" s="12">
        <v>0</v>
      </c>
      <c r="O56" s="13">
        <f t="shared" si="5"/>
        <v>10</v>
      </c>
      <c r="P56" s="14">
        <v>19</v>
      </c>
      <c r="Q56" s="15">
        <v>21</v>
      </c>
      <c r="R56" s="16">
        <v>22</v>
      </c>
      <c r="S56" s="16">
        <v>13</v>
      </c>
      <c r="T56" s="16">
        <v>24</v>
      </c>
      <c r="U56" s="16">
        <v>27</v>
      </c>
      <c r="V56" s="16">
        <v>14</v>
      </c>
      <c r="W56" s="16">
        <v>17</v>
      </c>
      <c r="X56" s="16">
        <v>20</v>
      </c>
      <c r="Y56" s="17">
        <f t="shared" si="6"/>
        <v>177</v>
      </c>
      <c r="Z56" s="14">
        <v>22</v>
      </c>
      <c r="AA56" s="15">
        <v>15</v>
      </c>
      <c r="AB56" s="16">
        <v>15</v>
      </c>
      <c r="AC56" s="16">
        <v>21</v>
      </c>
      <c r="AD56" s="16">
        <v>17</v>
      </c>
      <c r="AE56" s="16">
        <v>19</v>
      </c>
      <c r="AF56" s="16">
        <v>19</v>
      </c>
      <c r="AG56" s="16">
        <v>23</v>
      </c>
      <c r="AH56" s="16">
        <v>11</v>
      </c>
      <c r="AI56" s="17">
        <f t="shared" si="7"/>
        <v>162</v>
      </c>
      <c r="AJ56" s="18">
        <f t="shared" si="8"/>
        <v>15</v>
      </c>
    </row>
    <row r="57" spans="1:36" ht="12">
      <c r="A57" s="4">
        <v>40699</v>
      </c>
      <c r="B57" s="5" t="s">
        <v>29</v>
      </c>
      <c r="C57" s="45">
        <v>0.375</v>
      </c>
      <c r="D57" s="46" t="s">
        <v>84</v>
      </c>
      <c r="E57" s="47">
        <v>11</v>
      </c>
      <c r="F57" s="46" t="s">
        <v>82</v>
      </c>
      <c r="G57" s="47">
        <v>20</v>
      </c>
      <c r="H57" s="46" t="s">
        <v>36</v>
      </c>
      <c r="I57" s="2"/>
      <c r="J57" s="11">
        <v>7</v>
      </c>
      <c r="K57" s="26" t="s">
        <v>107</v>
      </c>
      <c r="L57" s="12">
        <v>3</v>
      </c>
      <c r="M57" s="11">
        <v>6</v>
      </c>
      <c r="N57" s="12">
        <v>0</v>
      </c>
      <c r="O57" s="13">
        <f t="shared" si="5"/>
        <v>6</v>
      </c>
      <c r="P57" s="14">
        <v>19</v>
      </c>
      <c r="Q57" s="15">
        <v>15</v>
      </c>
      <c r="R57" s="16">
        <v>21</v>
      </c>
      <c r="S57" s="16">
        <v>15</v>
      </c>
      <c r="T57" s="16">
        <v>20</v>
      </c>
      <c r="U57" s="16">
        <v>22</v>
      </c>
      <c r="V57" s="16">
        <v>20</v>
      </c>
      <c r="W57" s="16">
        <v>18</v>
      </c>
      <c r="X57" s="16">
        <v>11</v>
      </c>
      <c r="Y57" s="17">
        <f t="shared" si="6"/>
        <v>161</v>
      </c>
      <c r="Z57" s="14">
        <v>25</v>
      </c>
      <c r="AA57" s="15">
        <v>21</v>
      </c>
      <c r="AB57" s="16">
        <v>20</v>
      </c>
      <c r="AC57" s="16">
        <v>25</v>
      </c>
      <c r="AD57" s="16">
        <v>17</v>
      </c>
      <c r="AE57" s="16">
        <v>23</v>
      </c>
      <c r="AF57" s="16">
        <v>19</v>
      </c>
      <c r="AG57" s="16">
        <v>24</v>
      </c>
      <c r="AH57" s="16">
        <v>20</v>
      </c>
      <c r="AI57" s="17">
        <f t="shared" si="7"/>
        <v>194</v>
      </c>
      <c r="AJ57" s="18">
        <f t="shared" si="8"/>
        <v>-33</v>
      </c>
    </row>
    <row r="58" spans="1:36" ht="12">
      <c r="A58" s="4">
        <v>40699</v>
      </c>
      <c r="B58" s="5" t="s">
        <v>29</v>
      </c>
      <c r="C58" s="45">
        <v>0.4375</v>
      </c>
      <c r="D58" s="46" t="s">
        <v>83</v>
      </c>
      <c r="E58" s="47">
        <v>21</v>
      </c>
      <c r="F58" s="46" t="s">
        <v>50</v>
      </c>
      <c r="G58" s="47">
        <v>15</v>
      </c>
      <c r="H58" s="46" t="s">
        <v>36</v>
      </c>
      <c r="I58" s="2"/>
      <c r="J58" s="11">
        <v>8</v>
      </c>
      <c r="K58" s="26" t="s">
        <v>163</v>
      </c>
      <c r="L58" s="12">
        <v>2</v>
      </c>
      <c r="M58" s="11">
        <v>7</v>
      </c>
      <c r="N58" s="12">
        <v>0</v>
      </c>
      <c r="O58" s="13">
        <f t="shared" si="5"/>
        <v>4</v>
      </c>
      <c r="P58" s="14">
        <v>20</v>
      </c>
      <c r="Q58" s="15">
        <v>11</v>
      </c>
      <c r="R58" s="16">
        <v>23</v>
      </c>
      <c r="S58" s="16">
        <v>20</v>
      </c>
      <c r="T58" s="16">
        <v>20</v>
      </c>
      <c r="U58" s="16">
        <v>19</v>
      </c>
      <c r="V58" s="16">
        <v>22</v>
      </c>
      <c r="W58" s="16">
        <v>17</v>
      </c>
      <c r="X58" s="16">
        <v>17</v>
      </c>
      <c r="Y58" s="17">
        <f t="shared" si="6"/>
        <v>169</v>
      </c>
      <c r="Z58" s="14">
        <v>21</v>
      </c>
      <c r="AA58" s="15">
        <v>20</v>
      </c>
      <c r="AB58" s="16">
        <v>16</v>
      </c>
      <c r="AC58" s="16">
        <v>21</v>
      </c>
      <c r="AD58" s="16">
        <v>25</v>
      </c>
      <c r="AE58" s="16">
        <v>27</v>
      </c>
      <c r="AF58" s="16">
        <v>21</v>
      </c>
      <c r="AG58" s="16">
        <v>23</v>
      </c>
      <c r="AH58" s="16">
        <v>25</v>
      </c>
      <c r="AI58" s="17">
        <f t="shared" si="7"/>
        <v>199</v>
      </c>
      <c r="AJ58" s="18">
        <f t="shared" si="8"/>
        <v>-30</v>
      </c>
    </row>
    <row r="59" spans="1:36" ht="12">
      <c r="A59" s="4">
        <v>40699</v>
      </c>
      <c r="B59" s="5" t="s">
        <v>29</v>
      </c>
      <c r="C59" s="45">
        <v>0.5</v>
      </c>
      <c r="D59" s="46" t="s">
        <v>85</v>
      </c>
      <c r="E59" s="47">
        <v>7</v>
      </c>
      <c r="F59" s="46" t="s">
        <v>77</v>
      </c>
      <c r="G59" s="47">
        <v>20</v>
      </c>
      <c r="H59" s="46" t="s">
        <v>36</v>
      </c>
      <c r="I59" s="2"/>
      <c r="J59" s="11">
        <v>9</v>
      </c>
      <c r="K59" s="26" t="s">
        <v>166</v>
      </c>
      <c r="L59" s="12">
        <v>1</v>
      </c>
      <c r="M59" s="11">
        <v>7</v>
      </c>
      <c r="N59" s="12">
        <v>1</v>
      </c>
      <c r="O59" s="13">
        <f t="shared" si="5"/>
        <v>3</v>
      </c>
      <c r="P59" s="14">
        <v>22</v>
      </c>
      <c r="Q59" s="15">
        <v>10</v>
      </c>
      <c r="R59" s="16">
        <v>7</v>
      </c>
      <c r="S59" s="16">
        <v>7</v>
      </c>
      <c r="T59" s="16">
        <v>17</v>
      </c>
      <c r="U59" s="16">
        <v>17</v>
      </c>
      <c r="V59" s="16">
        <v>21</v>
      </c>
      <c r="W59" s="16">
        <v>20</v>
      </c>
      <c r="X59" s="16">
        <v>15</v>
      </c>
      <c r="Y59" s="17">
        <f t="shared" si="6"/>
        <v>136</v>
      </c>
      <c r="Z59" s="14">
        <v>21</v>
      </c>
      <c r="AA59" s="15">
        <v>20</v>
      </c>
      <c r="AB59" s="16">
        <v>20</v>
      </c>
      <c r="AC59" s="16">
        <v>20</v>
      </c>
      <c r="AD59" s="16">
        <v>24</v>
      </c>
      <c r="AE59" s="16">
        <v>20</v>
      </c>
      <c r="AF59" s="16">
        <v>22</v>
      </c>
      <c r="AG59" s="16">
        <v>20</v>
      </c>
      <c r="AH59" s="16">
        <v>24</v>
      </c>
      <c r="AI59" s="17">
        <f t="shared" si="7"/>
        <v>191</v>
      </c>
      <c r="AJ59" s="18">
        <f t="shared" si="8"/>
        <v>-55</v>
      </c>
    </row>
    <row r="60" spans="1:11" ht="12">
      <c r="A60" s="4">
        <v>40699</v>
      </c>
      <c r="B60" s="5" t="s">
        <v>29</v>
      </c>
      <c r="C60" s="45">
        <v>0.5625</v>
      </c>
      <c r="D60" s="46" t="s">
        <v>82</v>
      </c>
      <c r="E60" s="47">
        <v>24</v>
      </c>
      <c r="F60" s="46" t="s">
        <v>81</v>
      </c>
      <c r="G60" s="47">
        <v>20</v>
      </c>
      <c r="H60" s="46" t="s">
        <v>36</v>
      </c>
      <c r="I60" s="2"/>
      <c r="J60" s="11">
        <v>5</v>
      </c>
      <c r="K60" s="24" t="s">
        <v>106</v>
      </c>
    </row>
    <row r="61" spans="1:36" ht="12">
      <c r="A61" s="4">
        <v>40699</v>
      </c>
      <c r="B61" s="5" t="s">
        <v>29</v>
      </c>
      <c r="C61" s="45">
        <v>0.625</v>
      </c>
      <c r="D61" s="46" t="s">
        <v>80</v>
      </c>
      <c r="E61" s="47">
        <v>15</v>
      </c>
      <c r="F61" s="46" t="s">
        <v>83</v>
      </c>
      <c r="G61" s="47">
        <v>22</v>
      </c>
      <c r="H61" s="46" t="s">
        <v>36</v>
      </c>
      <c r="I61" s="2"/>
      <c r="J61" s="11">
        <v>6</v>
      </c>
      <c r="K61" s="24" t="s">
        <v>158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">
      <c r="A62" s="4">
        <v>40705</v>
      </c>
      <c r="B62" s="46" t="s">
        <v>28</v>
      </c>
      <c r="C62" s="45">
        <v>0.375</v>
      </c>
      <c r="D62" s="46" t="s">
        <v>84</v>
      </c>
      <c r="E62" s="47">
        <v>23</v>
      </c>
      <c r="F62" s="46" t="s">
        <v>80</v>
      </c>
      <c r="G62" s="47">
        <v>16</v>
      </c>
      <c r="H62" s="46" t="s">
        <v>13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">
      <c r="A63" s="4">
        <v>40705</v>
      </c>
      <c r="B63" s="46" t="s">
        <v>28</v>
      </c>
      <c r="C63" s="45">
        <v>0.4375</v>
      </c>
      <c r="D63" s="46" t="s">
        <v>83</v>
      </c>
      <c r="E63" s="47">
        <v>13</v>
      </c>
      <c r="F63" s="46" t="s">
        <v>77</v>
      </c>
      <c r="G63" s="47">
        <v>21</v>
      </c>
      <c r="H63" s="46" t="s">
        <v>13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">
      <c r="A64" s="4">
        <v>40705</v>
      </c>
      <c r="B64" s="46" t="s">
        <v>28</v>
      </c>
      <c r="C64" s="45">
        <v>0.5</v>
      </c>
      <c r="D64" s="46" t="s">
        <v>82</v>
      </c>
      <c r="E64" s="47">
        <v>20</v>
      </c>
      <c r="F64" s="46" t="s">
        <v>85</v>
      </c>
      <c r="G64" s="47">
        <v>7</v>
      </c>
      <c r="H64" s="46" t="s">
        <v>13</v>
      </c>
      <c r="I64" s="2"/>
      <c r="J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">
      <c r="A65" s="4">
        <v>40705</v>
      </c>
      <c r="B65" s="46" t="s">
        <v>28</v>
      </c>
      <c r="C65" s="45">
        <v>0.5625</v>
      </c>
      <c r="D65" s="46" t="s">
        <v>50</v>
      </c>
      <c r="E65" s="47">
        <v>21</v>
      </c>
      <c r="F65" s="46" t="s">
        <v>84</v>
      </c>
      <c r="G65" s="47">
        <v>20</v>
      </c>
      <c r="H65" s="46" t="s">
        <v>13</v>
      </c>
      <c r="I65" s="2"/>
      <c r="J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">
      <c r="A66" s="4">
        <v>40705</v>
      </c>
      <c r="B66" s="46" t="s">
        <v>28</v>
      </c>
      <c r="C66" s="45">
        <v>0.625</v>
      </c>
      <c r="D66" s="46" t="s">
        <v>85</v>
      </c>
      <c r="E66" s="47">
        <v>17</v>
      </c>
      <c r="F66" s="46" t="s">
        <v>83</v>
      </c>
      <c r="G66" s="47">
        <v>24</v>
      </c>
      <c r="H66" s="46" t="s">
        <v>13</v>
      </c>
      <c r="I66" s="2"/>
      <c r="J66" s="2"/>
      <c r="K66" s="2"/>
      <c r="L66" s="2"/>
      <c r="M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">
      <c r="A67" s="4">
        <v>40705</v>
      </c>
      <c r="B67" s="46" t="s">
        <v>28</v>
      </c>
      <c r="C67" s="45">
        <v>0.6875</v>
      </c>
      <c r="D67" s="46" t="s">
        <v>50</v>
      </c>
      <c r="E67" s="47">
        <v>15</v>
      </c>
      <c r="F67" s="46" t="s">
        <v>82</v>
      </c>
      <c r="G67" s="47">
        <v>25</v>
      </c>
      <c r="H67" s="46" t="s">
        <v>13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2">
      <c r="A68" s="4">
        <v>40705</v>
      </c>
      <c r="B68" s="6" t="s">
        <v>28</v>
      </c>
      <c r="C68" s="28">
        <v>0.75</v>
      </c>
      <c r="D68" s="6" t="s">
        <v>80</v>
      </c>
      <c r="E68" s="57">
        <v>19</v>
      </c>
      <c r="F68" s="6" t="s">
        <v>81</v>
      </c>
      <c r="G68" s="57">
        <v>25</v>
      </c>
      <c r="H68" s="6" t="s">
        <v>13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">
      <c r="A69" s="4">
        <v>40705</v>
      </c>
      <c r="B69" s="6" t="s">
        <v>29</v>
      </c>
      <c r="C69" s="28">
        <v>0.375</v>
      </c>
      <c r="D69" s="6" t="s">
        <v>77</v>
      </c>
      <c r="E69" s="57">
        <v>25</v>
      </c>
      <c r="F69" s="6" t="s">
        <v>84</v>
      </c>
      <c r="G69" s="57">
        <v>20</v>
      </c>
      <c r="H69" s="6" t="s">
        <v>13</v>
      </c>
      <c r="I69" s="2"/>
      <c r="J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">
      <c r="A70" s="4">
        <v>40706</v>
      </c>
      <c r="B70" s="6" t="s">
        <v>29</v>
      </c>
      <c r="C70" s="28">
        <v>0.4375</v>
      </c>
      <c r="D70" s="6" t="s">
        <v>50</v>
      </c>
      <c r="E70" s="57">
        <v>20</v>
      </c>
      <c r="F70" s="6" t="s">
        <v>85</v>
      </c>
      <c r="G70" s="57">
        <v>17</v>
      </c>
      <c r="H70" s="6" t="s">
        <v>13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">
      <c r="A71" s="4">
        <v>40706</v>
      </c>
      <c r="B71" s="46" t="s">
        <v>29</v>
      </c>
      <c r="C71" s="45">
        <v>0.5</v>
      </c>
      <c r="D71" s="46" t="s">
        <v>84</v>
      </c>
      <c r="E71" s="47">
        <v>19</v>
      </c>
      <c r="F71" s="46" t="s">
        <v>83</v>
      </c>
      <c r="G71" s="47">
        <v>27</v>
      </c>
      <c r="H71" s="46" t="s">
        <v>13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">
      <c r="A72" s="4">
        <v>40706</v>
      </c>
      <c r="B72" s="49" t="s">
        <v>29</v>
      </c>
      <c r="C72" s="50">
        <v>0.5625</v>
      </c>
      <c r="D72" s="46" t="s">
        <v>81</v>
      </c>
      <c r="E72" s="47">
        <v>23</v>
      </c>
      <c r="F72" s="46" t="s">
        <v>50</v>
      </c>
      <c r="G72" s="47">
        <v>22</v>
      </c>
      <c r="H72" s="46" t="s">
        <v>13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">
      <c r="A73" s="4">
        <v>40706</v>
      </c>
      <c r="B73" s="46" t="s">
        <v>29</v>
      </c>
      <c r="C73" s="50">
        <v>0.625</v>
      </c>
      <c r="D73" s="46" t="s">
        <v>82</v>
      </c>
      <c r="E73" s="47">
        <v>20</v>
      </c>
      <c r="F73" s="46" t="s">
        <v>80</v>
      </c>
      <c r="G73" s="47">
        <v>10</v>
      </c>
      <c r="H73" s="46" t="s">
        <v>13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2">
      <c r="A74" s="35">
        <v>40706</v>
      </c>
      <c r="B74" s="51" t="s">
        <v>29</v>
      </c>
      <c r="C74" s="45">
        <v>0.6875</v>
      </c>
      <c r="D74" s="51" t="s">
        <v>81</v>
      </c>
      <c r="E74" s="52">
        <v>13</v>
      </c>
      <c r="F74" s="51" t="s">
        <v>77</v>
      </c>
      <c r="G74" s="52">
        <v>25</v>
      </c>
      <c r="H74" s="46" t="s">
        <v>13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2">
      <c r="A75" s="41">
        <v>40712</v>
      </c>
      <c r="B75" s="41" t="s">
        <v>28</v>
      </c>
      <c r="C75" s="42">
        <v>0.375</v>
      </c>
      <c r="D75" s="41" t="s">
        <v>85</v>
      </c>
      <c r="E75" s="57">
        <v>21</v>
      </c>
      <c r="F75" s="41" t="s">
        <v>84</v>
      </c>
      <c r="G75" s="57">
        <v>22</v>
      </c>
      <c r="H75" s="6" t="s">
        <v>11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2">
      <c r="A76" s="41">
        <v>40712</v>
      </c>
      <c r="B76" s="41" t="s">
        <v>28</v>
      </c>
      <c r="C76" s="42">
        <v>0.4375</v>
      </c>
      <c r="D76" s="41" t="s">
        <v>80</v>
      </c>
      <c r="E76" s="57">
        <v>19</v>
      </c>
      <c r="F76" s="41" t="s">
        <v>50</v>
      </c>
      <c r="G76" s="57">
        <v>20</v>
      </c>
      <c r="H76" s="6" t="s">
        <v>11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2">
      <c r="A77" s="41">
        <v>40712</v>
      </c>
      <c r="B77" s="41" t="s">
        <v>28</v>
      </c>
      <c r="C77" s="42">
        <v>0.5</v>
      </c>
      <c r="D77" s="41" t="s">
        <v>84</v>
      </c>
      <c r="E77" s="57">
        <v>17</v>
      </c>
      <c r="F77" s="41" t="s">
        <v>81</v>
      </c>
      <c r="G77" s="57">
        <v>23</v>
      </c>
      <c r="H77" s="6" t="s">
        <v>11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2">
      <c r="A78" s="41">
        <v>40712</v>
      </c>
      <c r="B78" s="41" t="s">
        <v>28</v>
      </c>
      <c r="C78" s="42">
        <v>0.5625</v>
      </c>
      <c r="D78" s="41" t="s">
        <v>77</v>
      </c>
      <c r="E78" s="57">
        <v>24</v>
      </c>
      <c r="F78" s="41" t="s">
        <v>50</v>
      </c>
      <c r="G78" s="57">
        <v>18</v>
      </c>
      <c r="H78" s="6" t="s">
        <v>11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2">
      <c r="A79" s="41">
        <v>40712</v>
      </c>
      <c r="B79" s="41" t="s">
        <v>28</v>
      </c>
      <c r="C79" s="42">
        <v>0.625</v>
      </c>
      <c r="D79" s="41" t="s">
        <v>80</v>
      </c>
      <c r="E79" s="57">
        <v>20</v>
      </c>
      <c r="F79" s="41" t="s">
        <v>85</v>
      </c>
      <c r="G79" s="57">
        <v>20</v>
      </c>
      <c r="H79" s="6" t="s">
        <v>11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2">
      <c r="A80" s="41">
        <v>40712</v>
      </c>
      <c r="B80" s="41" t="s">
        <v>28</v>
      </c>
      <c r="C80" s="42">
        <v>0.6875</v>
      </c>
      <c r="D80" s="41" t="s">
        <v>83</v>
      </c>
      <c r="E80" s="57">
        <v>14</v>
      </c>
      <c r="F80" s="41" t="s">
        <v>81</v>
      </c>
      <c r="G80" s="57">
        <v>19</v>
      </c>
      <c r="H80" s="6" t="s">
        <v>11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">
      <c r="A81" s="41">
        <v>40712</v>
      </c>
      <c r="B81" s="41" t="s">
        <v>28</v>
      </c>
      <c r="C81" s="42">
        <v>0.75</v>
      </c>
      <c r="D81" s="41" t="s">
        <v>77</v>
      </c>
      <c r="E81" s="57">
        <v>21</v>
      </c>
      <c r="F81" s="41" t="s">
        <v>82</v>
      </c>
      <c r="G81" s="57">
        <v>16</v>
      </c>
      <c r="H81" s="6" t="s">
        <v>11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">
      <c r="A82" s="41">
        <v>40712</v>
      </c>
      <c r="B82" s="41" t="s">
        <v>28</v>
      </c>
      <c r="C82" s="42">
        <v>0.8125</v>
      </c>
      <c r="D82" s="41" t="s">
        <v>83</v>
      </c>
      <c r="E82" s="57">
        <v>17</v>
      </c>
      <c r="F82" s="41" t="s">
        <v>82</v>
      </c>
      <c r="G82" s="57">
        <v>23</v>
      </c>
      <c r="H82" s="6" t="s">
        <v>11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">
      <c r="A83" s="41">
        <v>40713</v>
      </c>
      <c r="B83" s="41" t="s">
        <v>29</v>
      </c>
      <c r="C83" s="42">
        <v>0.375</v>
      </c>
      <c r="D83" s="41" t="s">
        <v>85</v>
      </c>
      <c r="E83" s="57">
        <v>15</v>
      </c>
      <c r="F83" s="41" t="s">
        <v>81</v>
      </c>
      <c r="G83" s="57">
        <v>24</v>
      </c>
      <c r="H83" s="6" t="s">
        <v>11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">
      <c r="A84" s="41">
        <v>40713</v>
      </c>
      <c r="B84" s="41" t="s">
        <v>29</v>
      </c>
      <c r="C84" s="42">
        <v>0.4375</v>
      </c>
      <c r="D84" s="41" t="s">
        <v>80</v>
      </c>
      <c r="E84" s="57">
        <v>8</v>
      </c>
      <c r="F84" s="41" t="s">
        <v>77</v>
      </c>
      <c r="G84" s="57">
        <v>18</v>
      </c>
      <c r="H84" s="6" t="s">
        <v>11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">
      <c r="A85" s="41">
        <v>40713</v>
      </c>
      <c r="B85" s="41" t="s">
        <v>29</v>
      </c>
      <c r="C85" s="42">
        <v>0.5</v>
      </c>
      <c r="D85" s="41" t="s">
        <v>82</v>
      </c>
      <c r="E85" s="57">
        <v>25</v>
      </c>
      <c r="F85" s="41" t="s">
        <v>84</v>
      </c>
      <c r="G85" s="57">
        <v>17</v>
      </c>
      <c r="H85" s="6" t="s">
        <v>11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">
      <c r="A86" s="41">
        <v>40713</v>
      </c>
      <c r="B86" s="41" t="s">
        <v>29</v>
      </c>
      <c r="C86" s="28">
        <v>0.5625</v>
      </c>
      <c r="D86" s="41" t="s">
        <v>50</v>
      </c>
      <c r="E86" s="57">
        <v>11</v>
      </c>
      <c r="F86" s="41" t="s">
        <v>83</v>
      </c>
      <c r="G86" s="57">
        <v>20</v>
      </c>
      <c r="H86" s="6" t="s">
        <v>11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">
      <c r="A87" s="2"/>
      <c r="B87" s="2"/>
      <c r="C87" s="19"/>
      <c r="D87" s="2"/>
      <c r="E87" s="19"/>
      <c r="F87" s="2"/>
      <c r="G87" s="1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77" t="s">
        <v>216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</row>
    <row r="89" spans="1:36" ht="12">
      <c r="A89" s="3" t="s">
        <v>25</v>
      </c>
      <c r="B89" s="3" t="s">
        <v>26</v>
      </c>
      <c r="C89" s="3" t="s">
        <v>27</v>
      </c>
      <c r="D89" s="3" t="s">
        <v>123</v>
      </c>
      <c r="E89" s="3" t="s">
        <v>122</v>
      </c>
      <c r="F89" s="3" t="s">
        <v>123</v>
      </c>
      <c r="G89" s="3" t="s">
        <v>122</v>
      </c>
      <c r="H89" s="3" t="s">
        <v>30</v>
      </c>
      <c r="I89" s="2"/>
      <c r="J89" s="68" t="s">
        <v>124</v>
      </c>
      <c r="K89" s="70" t="s">
        <v>125</v>
      </c>
      <c r="L89" s="70" t="s">
        <v>126</v>
      </c>
      <c r="M89" s="68" t="s">
        <v>127</v>
      </c>
      <c r="N89" s="68" t="s">
        <v>128</v>
      </c>
      <c r="O89" s="68" t="s">
        <v>129</v>
      </c>
      <c r="P89" s="72" t="s">
        <v>130</v>
      </c>
      <c r="Q89" s="73"/>
      <c r="R89" s="73"/>
      <c r="S89" s="73"/>
      <c r="T89" s="73"/>
      <c r="U89" s="73"/>
      <c r="V89" s="73"/>
      <c r="W89" s="73"/>
      <c r="X89" s="73"/>
      <c r="Y89" s="74"/>
      <c r="Z89" s="72" t="s">
        <v>131</v>
      </c>
      <c r="AA89" s="75"/>
      <c r="AB89" s="75"/>
      <c r="AC89" s="75"/>
      <c r="AD89" s="75"/>
      <c r="AE89" s="75"/>
      <c r="AF89" s="75"/>
      <c r="AG89" s="75"/>
      <c r="AH89" s="75"/>
      <c r="AI89" s="76"/>
      <c r="AJ89" s="68" t="s">
        <v>132</v>
      </c>
    </row>
    <row r="90" spans="1:36" ht="12">
      <c r="A90" s="20">
        <v>40698</v>
      </c>
      <c r="B90" s="21" t="s">
        <v>28</v>
      </c>
      <c r="C90" s="48">
        <v>0.375</v>
      </c>
      <c r="D90" s="33" t="s">
        <v>75</v>
      </c>
      <c r="E90" s="34">
        <v>3</v>
      </c>
      <c r="F90" s="33" t="s">
        <v>87</v>
      </c>
      <c r="G90" s="34">
        <v>9</v>
      </c>
      <c r="H90" s="33" t="s">
        <v>35</v>
      </c>
      <c r="I90" s="2"/>
      <c r="J90" s="69"/>
      <c r="K90" s="71"/>
      <c r="L90" s="71"/>
      <c r="M90" s="69"/>
      <c r="N90" s="69"/>
      <c r="O90" s="69"/>
      <c r="P90" s="7" t="s">
        <v>133</v>
      </c>
      <c r="Q90" s="8" t="s">
        <v>134</v>
      </c>
      <c r="R90" s="8" t="s">
        <v>135</v>
      </c>
      <c r="S90" s="9" t="s">
        <v>136</v>
      </c>
      <c r="T90" s="9" t="s">
        <v>137</v>
      </c>
      <c r="U90" s="9" t="s">
        <v>138</v>
      </c>
      <c r="V90" s="9" t="s">
        <v>144</v>
      </c>
      <c r="W90" s="9" t="s">
        <v>145</v>
      </c>
      <c r="X90" s="9" t="s">
        <v>146</v>
      </c>
      <c r="Y90" s="10" t="s">
        <v>139</v>
      </c>
      <c r="Z90" s="7" t="s">
        <v>133</v>
      </c>
      <c r="AA90" s="8" t="s">
        <v>134</v>
      </c>
      <c r="AB90" s="8" t="s">
        <v>135</v>
      </c>
      <c r="AC90" s="8" t="s">
        <v>136</v>
      </c>
      <c r="AD90" s="8" t="s">
        <v>137</v>
      </c>
      <c r="AE90" s="8" t="s">
        <v>138</v>
      </c>
      <c r="AF90" s="8" t="s">
        <v>144</v>
      </c>
      <c r="AG90" s="8" t="s">
        <v>145</v>
      </c>
      <c r="AH90" s="8" t="s">
        <v>146</v>
      </c>
      <c r="AI90" s="10" t="s">
        <v>139</v>
      </c>
      <c r="AJ90" s="69"/>
    </row>
    <row r="91" spans="1:36" ht="12">
      <c r="A91" s="20">
        <v>40698</v>
      </c>
      <c r="B91" s="21" t="s">
        <v>28</v>
      </c>
      <c r="C91" s="48">
        <v>0.4375</v>
      </c>
      <c r="D91" s="33" t="s">
        <v>88</v>
      </c>
      <c r="E91" s="34">
        <v>4</v>
      </c>
      <c r="F91" s="33" t="s">
        <v>92</v>
      </c>
      <c r="G91" s="34">
        <v>16</v>
      </c>
      <c r="H91" s="33" t="s">
        <v>35</v>
      </c>
      <c r="I91" s="2"/>
      <c r="J91" s="11">
        <v>7</v>
      </c>
      <c r="K91" s="28" t="s">
        <v>149</v>
      </c>
      <c r="L91" s="12">
        <v>2</v>
      </c>
      <c r="M91" s="11">
        <v>7</v>
      </c>
      <c r="N91" s="12">
        <v>0</v>
      </c>
      <c r="O91" s="13">
        <f>SUM((L91*2)+N91)</f>
        <v>4</v>
      </c>
      <c r="P91" s="14">
        <v>6</v>
      </c>
      <c r="Q91" s="15">
        <v>3</v>
      </c>
      <c r="R91" s="16">
        <v>5</v>
      </c>
      <c r="S91" s="16">
        <v>7</v>
      </c>
      <c r="T91" s="16">
        <v>17</v>
      </c>
      <c r="U91" s="63">
        <v>14</v>
      </c>
      <c r="V91" s="16">
        <v>14</v>
      </c>
      <c r="W91" s="16">
        <v>5</v>
      </c>
      <c r="X91" s="16">
        <v>19</v>
      </c>
      <c r="Y91" s="17">
        <f>SUM(P91:X91)</f>
        <v>90</v>
      </c>
      <c r="Z91" s="14">
        <v>18</v>
      </c>
      <c r="AA91" s="15">
        <v>14</v>
      </c>
      <c r="AB91" s="16">
        <v>15</v>
      </c>
      <c r="AC91" s="16">
        <v>20</v>
      </c>
      <c r="AD91" s="16">
        <v>14</v>
      </c>
      <c r="AE91" s="63">
        <v>19</v>
      </c>
      <c r="AF91" s="16">
        <v>24</v>
      </c>
      <c r="AG91" s="16">
        <v>12</v>
      </c>
      <c r="AH91" s="16">
        <v>7</v>
      </c>
      <c r="AI91" s="17">
        <f>SUM(Z91:AH91)</f>
        <v>143</v>
      </c>
      <c r="AJ91" s="18">
        <f>SUM(Y91-AI91)</f>
        <v>-53</v>
      </c>
    </row>
    <row r="92" spans="1:36" ht="12">
      <c r="A92" s="20">
        <v>40698</v>
      </c>
      <c r="B92" s="21" t="s">
        <v>28</v>
      </c>
      <c r="C92" s="48">
        <v>0.5</v>
      </c>
      <c r="D92" s="33" t="s">
        <v>91</v>
      </c>
      <c r="E92" s="34">
        <v>19</v>
      </c>
      <c r="F92" s="33" t="s">
        <v>89</v>
      </c>
      <c r="G92" s="34">
        <v>3</v>
      </c>
      <c r="H92" s="33" t="s">
        <v>35</v>
      </c>
      <c r="I92" s="2"/>
      <c r="J92" s="11">
        <v>5</v>
      </c>
      <c r="K92" s="28" t="s">
        <v>152</v>
      </c>
      <c r="L92" s="12">
        <v>4</v>
      </c>
      <c r="M92" s="11">
        <v>3</v>
      </c>
      <c r="N92" s="12">
        <v>2</v>
      </c>
      <c r="O92" s="13">
        <f aca="true" t="shared" si="9" ref="O92:O98">SUM((L92*2)+N92)</f>
        <v>10</v>
      </c>
      <c r="P92" s="14">
        <v>9</v>
      </c>
      <c r="Q92" s="15">
        <v>18</v>
      </c>
      <c r="R92" s="16">
        <v>15</v>
      </c>
      <c r="S92" s="16">
        <v>13</v>
      </c>
      <c r="T92" s="16">
        <v>14</v>
      </c>
      <c r="U92" s="16">
        <v>16</v>
      </c>
      <c r="V92" s="16">
        <v>11</v>
      </c>
      <c r="W92" s="16">
        <v>6</v>
      </c>
      <c r="X92" s="16">
        <v>19</v>
      </c>
      <c r="Y92" s="17">
        <f aca="true" t="shared" si="10" ref="Y92:Y98">SUM(P92:X92)</f>
        <v>121</v>
      </c>
      <c r="Z92" s="14">
        <v>3</v>
      </c>
      <c r="AA92" s="15">
        <v>18</v>
      </c>
      <c r="AB92" s="16">
        <v>5</v>
      </c>
      <c r="AC92" s="16">
        <v>2</v>
      </c>
      <c r="AD92" s="16">
        <v>14</v>
      </c>
      <c r="AE92" s="16">
        <v>23</v>
      </c>
      <c r="AF92" s="16">
        <v>14</v>
      </c>
      <c r="AG92" s="16">
        <v>17</v>
      </c>
      <c r="AH92" s="16">
        <v>13</v>
      </c>
      <c r="AI92" s="17">
        <f aca="true" t="shared" si="11" ref="AI92:AI98">SUM(Z92:AH92)</f>
        <v>109</v>
      </c>
      <c r="AJ92" s="18">
        <f aca="true" t="shared" si="12" ref="AJ92:AJ98">SUM(Y92-AI92)</f>
        <v>12</v>
      </c>
    </row>
    <row r="93" spans="1:36" ht="12">
      <c r="A93" s="20">
        <v>40698</v>
      </c>
      <c r="B93" s="21" t="s">
        <v>28</v>
      </c>
      <c r="C93" s="48">
        <v>0.5625</v>
      </c>
      <c r="D93" s="33" t="s">
        <v>78</v>
      </c>
      <c r="E93" s="34">
        <v>18</v>
      </c>
      <c r="F93" s="33" t="s">
        <v>90</v>
      </c>
      <c r="G93" s="34">
        <v>5</v>
      </c>
      <c r="H93" s="33" t="s">
        <v>35</v>
      </c>
      <c r="I93" s="2"/>
      <c r="J93" s="11">
        <v>4</v>
      </c>
      <c r="K93" s="28" t="s">
        <v>155</v>
      </c>
      <c r="L93" s="12">
        <v>6</v>
      </c>
      <c r="M93" s="11">
        <v>3</v>
      </c>
      <c r="N93" s="12">
        <v>0</v>
      </c>
      <c r="O93" s="13">
        <f t="shared" si="9"/>
        <v>12</v>
      </c>
      <c r="P93" s="14">
        <v>4</v>
      </c>
      <c r="Q93" s="15">
        <v>18</v>
      </c>
      <c r="R93" s="16">
        <v>9</v>
      </c>
      <c r="S93" s="16">
        <v>9</v>
      </c>
      <c r="T93" s="16">
        <v>13</v>
      </c>
      <c r="U93" s="63">
        <v>19</v>
      </c>
      <c r="V93" s="16">
        <v>14</v>
      </c>
      <c r="W93" s="16">
        <v>19</v>
      </c>
      <c r="X93" s="16">
        <v>20</v>
      </c>
      <c r="Y93" s="17">
        <f t="shared" si="10"/>
        <v>125</v>
      </c>
      <c r="Z93" s="14">
        <v>16</v>
      </c>
      <c r="AA93" s="15">
        <v>6</v>
      </c>
      <c r="AB93" s="16">
        <v>11</v>
      </c>
      <c r="AC93" s="16">
        <v>15</v>
      </c>
      <c r="AD93" s="16">
        <v>9</v>
      </c>
      <c r="AE93" s="63">
        <v>14</v>
      </c>
      <c r="AF93" s="16">
        <v>11</v>
      </c>
      <c r="AG93" s="16">
        <v>5</v>
      </c>
      <c r="AH93" s="16">
        <v>12</v>
      </c>
      <c r="AI93" s="17">
        <f t="shared" si="11"/>
        <v>99</v>
      </c>
      <c r="AJ93" s="18">
        <f t="shared" si="12"/>
        <v>26</v>
      </c>
    </row>
    <row r="94" spans="1:36" ht="12">
      <c r="A94" s="20">
        <v>40698</v>
      </c>
      <c r="B94" s="21" t="s">
        <v>28</v>
      </c>
      <c r="C94" s="48">
        <v>0.625</v>
      </c>
      <c r="D94" s="33" t="s">
        <v>86</v>
      </c>
      <c r="E94" s="34">
        <v>6</v>
      </c>
      <c r="F94" s="33" t="s">
        <v>88</v>
      </c>
      <c r="G94" s="34">
        <v>18</v>
      </c>
      <c r="H94" s="33" t="s">
        <v>35</v>
      </c>
      <c r="I94" s="2"/>
      <c r="J94" s="11">
        <v>6</v>
      </c>
      <c r="K94" s="28" t="s">
        <v>157</v>
      </c>
      <c r="L94" s="12">
        <v>2</v>
      </c>
      <c r="M94" s="11">
        <v>6</v>
      </c>
      <c r="N94" s="12">
        <v>1</v>
      </c>
      <c r="O94" s="13">
        <f t="shared" si="9"/>
        <v>5</v>
      </c>
      <c r="P94" s="14">
        <v>3</v>
      </c>
      <c r="Q94" s="15">
        <v>24</v>
      </c>
      <c r="R94" s="16">
        <v>18</v>
      </c>
      <c r="S94" s="16">
        <v>16</v>
      </c>
      <c r="T94" s="16">
        <v>5</v>
      </c>
      <c r="U94" s="16">
        <v>24</v>
      </c>
      <c r="V94" s="16">
        <v>5</v>
      </c>
      <c r="W94" s="16">
        <v>10</v>
      </c>
      <c r="X94" s="16">
        <v>5</v>
      </c>
      <c r="Y94" s="17">
        <f t="shared" si="10"/>
        <v>110</v>
      </c>
      <c r="Z94" s="14">
        <v>19</v>
      </c>
      <c r="AA94" s="15">
        <v>17</v>
      </c>
      <c r="AB94" s="16">
        <v>18</v>
      </c>
      <c r="AC94" s="16">
        <v>17</v>
      </c>
      <c r="AD94" s="16">
        <v>20</v>
      </c>
      <c r="AE94" s="16">
        <v>14</v>
      </c>
      <c r="AF94" s="16">
        <v>19</v>
      </c>
      <c r="AG94" s="16">
        <v>20</v>
      </c>
      <c r="AH94" s="16">
        <v>13</v>
      </c>
      <c r="AI94" s="17">
        <f t="shared" si="11"/>
        <v>157</v>
      </c>
      <c r="AJ94" s="18">
        <f t="shared" si="12"/>
        <v>-47</v>
      </c>
    </row>
    <row r="95" spans="1:36" ht="12">
      <c r="A95" s="20">
        <v>40699</v>
      </c>
      <c r="B95" s="21" t="s">
        <v>29</v>
      </c>
      <c r="C95" s="48">
        <v>0.375</v>
      </c>
      <c r="D95" s="33" t="s">
        <v>89</v>
      </c>
      <c r="E95" s="34">
        <v>24</v>
      </c>
      <c r="F95" s="33" t="s">
        <v>75</v>
      </c>
      <c r="G95" s="34">
        <v>17</v>
      </c>
      <c r="H95" s="33" t="s">
        <v>35</v>
      </c>
      <c r="I95" s="2"/>
      <c r="J95" s="11">
        <v>3</v>
      </c>
      <c r="K95" s="28" t="s">
        <v>160</v>
      </c>
      <c r="L95" s="12">
        <v>6</v>
      </c>
      <c r="M95" s="11">
        <v>3</v>
      </c>
      <c r="N95" s="12">
        <v>0</v>
      </c>
      <c r="O95" s="13">
        <f t="shared" si="9"/>
        <v>12</v>
      </c>
      <c r="P95" s="14">
        <v>18</v>
      </c>
      <c r="Q95" s="15">
        <v>14</v>
      </c>
      <c r="R95" s="16">
        <v>14</v>
      </c>
      <c r="S95" s="16">
        <v>11</v>
      </c>
      <c r="T95" s="16">
        <v>4</v>
      </c>
      <c r="U95" s="16">
        <v>23</v>
      </c>
      <c r="V95" s="16">
        <v>20</v>
      </c>
      <c r="W95" s="16">
        <v>5</v>
      </c>
      <c r="X95" s="16">
        <v>13</v>
      </c>
      <c r="Y95" s="17">
        <f t="shared" si="10"/>
        <v>122</v>
      </c>
      <c r="Z95" s="14">
        <v>5</v>
      </c>
      <c r="AA95" s="15">
        <v>18</v>
      </c>
      <c r="AB95" s="16">
        <v>3</v>
      </c>
      <c r="AC95" s="16">
        <v>9</v>
      </c>
      <c r="AD95" s="16">
        <v>13</v>
      </c>
      <c r="AE95" s="16">
        <v>16</v>
      </c>
      <c r="AF95" s="16">
        <v>4</v>
      </c>
      <c r="AG95" s="16">
        <v>12</v>
      </c>
      <c r="AH95" s="16">
        <v>5</v>
      </c>
      <c r="AI95" s="17">
        <f t="shared" si="11"/>
        <v>85</v>
      </c>
      <c r="AJ95" s="18">
        <f t="shared" si="12"/>
        <v>37</v>
      </c>
    </row>
    <row r="96" spans="1:36" ht="12">
      <c r="A96" s="20">
        <v>40699</v>
      </c>
      <c r="B96" s="21" t="s">
        <v>29</v>
      </c>
      <c r="C96" s="48">
        <v>0.4375</v>
      </c>
      <c r="D96" s="33" t="s">
        <v>92</v>
      </c>
      <c r="E96" s="34">
        <v>18</v>
      </c>
      <c r="F96" s="33" t="s">
        <v>78</v>
      </c>
      <c r="G96" s="34">
        <v>14</v>
      </c>
      <c r="H96" s="33" t="s">
        <v>35</v>
      </c>
      <c r="I96" s="2"/>
      <c r="J96" s="64">
        <v>9</v>
      </c>
      <c r="K96" s="66" t="s">
        <v>161</v>
      </c>
      <c r="L96" s="12">
        <v>1</v>
      </c>
      <c r="M96" s="11">
        <v>8</v>
      </c>
      <c r="N96" s="12">
        <v>0</v>
      </c>
      <c r="O96" s="13">
        <f t="shared" si="9"/>
        <v>2</v>
      </c>
      <c r="P96" s="14">
        <v>5</v>
      </c>
      <c r="Q96" s="15">
        <v>0</v>
      </c>
      <c r="R96" s="16">
        <v>11</v>
      </c>
      <c r="S96" s="16">
        <v>2</v>
      </c>
      <c r="T96" s="16">
        <v>17</v>
      </c>
      <c r="U96" s="16">
        <v>3</v>
      </c>
      <c r="V96" s="16">
        <v>7</v>
      </c>
      <c r="W96" s="16">
        <v>12</v>
      </c>
      <c r="X96" s="16">
        <v>10</v>
      </c>
      <c r="Y96" s="17">
        <f t="shared" si="10"/>
        <v>67</v>
      </c>
      <c r="Z96" s="14">
        <v>18</v>
      </c>
      <c r="AA96" s="15">
        <v>15</v>
      </c>
      <c r="AB96" s="16">
        <v>20</v>
      </c>
      <c r="AC96" s="16">
        <v>13</v>
      </c>
      <c r="AD96" s="16">
        <v>16</v>
      </c>
      <c r="AE96" s="16">
        <v>18</v>
      </c>
      <c r="AF96" s="16">
        <v>19</v>
      </c>
      <c r="AG96" s="16">
        <v>20</v>
      </c>
      <c r="AH96" s="16">
        <v>20</v>
      </c>
      <c r="AI96" s="17">
        <f t="shared" si="11"/>
        <v>159</v>
      </c>
      <c r="AJ96" s="18">
        <f t="shared" si="12"/>
        <v>-92</v>
      </c>
    </row>
    <row r="97" spans="1:36" ht="12">
      <c r="A97" s="20">
        <v>40699</v>
      </c>
      <c r="B97" s="21" t="s">
        <v>29</v>
      </c>
      <c r="C97" s="48">
        <v>0.5</v>
      </c>
      <c r="D97" s="33" t="s">
        <v>90</v>
      </c>
      <c r="E97" s="34">
        <v>0</v>
      </c>
      <c r="F97" s="33" t="s">
        <v>91</v>
      </c>
      <c r="G97" s="34">
        <v>15</v>
      </c>
      <c r="H97" s="33" t="s">
        <v>35</v>
      </c>
      <c r="I97" s="2"/>
      <c r="J97" s="11">
        <v>1</v>
      </c>
      <c r="K97" s="28" t="s">
        <v>164</v>
      </c>
      <c r="L97" s="12">
        <v>9</v>
      </c>
      <c r="M97" s="11">
        <v>0</v>
      </c>
      <c r="N97" s="12">
        <v>0</v>
      </c>
      <c r="O97" s="13">
        <f t="shared" si="9"/>
        <v>18</v>
      </c>
      <c r="P97" s="14">
        <v>19</v>
      </c>
      <c r="Q97" s="15">
        <v>15</v>
      </c>
      <c r="R97" s="16">
        <v>14</v>
      </c>
      <c r="S97" s="16">
        <v>20</v>
      </c>
      <c r="T97" s="16">
        <v>15</v>
      </c>
      <c r="U97" s="16">
        <v>20</v>
      </c>
      <c r="V97" s="16">
        <v>17</v>
      </c>
      <c r="W97" s="16">
        <v>20</v>
      </c>
      <c r="X97" s="16">
        <v>20</v>
      </c>
      <c r="Y97" s="17">
        <f t="shared" si="10"/>
        <v>160</v>
      </c>
      <c r="Z97" s="14">
        <v>3</v>
      </c>
      <c r="AA97" s="15">
        <v>0</v>
      </c>
      <c r="AB97" s="16">
        <v>10</v>
      </c>
      <c r="AC97" s="16">
        <v>7</v>
      </c>
      <c r="AD97" s="16">
        <v>9</v>
      </c>
      <c r="AE97" s="16">
        <v>8</v>
      </c>
      <c r="AF97" s="16">
        <v>6</v>
      </c>
      <c r="AG97" s="16">
        <v>10</v>
      </c>
      <c r="AH97" s="16">
        <v>10</v>
      </c>
      <c r="AI97" s="17">
        <f t="shared" si="11"/>
        <v>63</v>
      </c>
      <c r="AJ97" s="18">
        <f t="shared" si="12"/>
        <v>97</v>
      </c>
    </row>
    <row r="98" spans="1:36" ht="12">
      <c r="A98" s="20">
        <v>40699</v>
      </c>
      <c r="B98" s="21" t="s">
        <v>29</v>
      </c>
      <c r="C98" s="48">
        <v>0.5625</v>
      </c>
      <c r="D98" s="33" t="s">
        <v>87</v>
      </c>
      <c r="E98" s="34">
        <v>18</v>
      </c>
      <c r="F98" s="33" t="s">
        <v>89</v>
      </c>
      <c r="G98" s="34">
        <v>18</v>
      </c>
      <c r="H98" s="33" t="s">
        <v>35</v>
      </c>
      <c r="I98" s="2"/>
      <c r="J98" s="11">
        <v>2</v>
      </c>
      <c r="K98" s="28" t="s">
        <v>167</v>
      </c>
      <c r="L98" s="12">
        <v>7</v>
      </c>
      <c r="M98" s="11">
        <v>1</v>
      </c>
      <c r="N98" s="12">
        <v>1</v>
      </c>
      <c r="O98" s="13">
        <f t="shared" si="9"/>
        <v>15</v>
      </c>
      <c r="P98" s="14">
        <v>16</v>
      </c>
      <c r="Q98" s="15">
        <v>18</v>
      </c>
      <c r="R98" s="16">
        <v>10</v>
      </c>
      <c r="S98" s="16">
        <v>19</v>
      </c>
      <c r="T98" s="16">
        <v>14</v>
      </c>
      <c r="U98" s="16">
        <v>20</v>
      </c>
      <c r="V98" s="16">
        <v>18</v>
      </c>
      <c r="W98" s="16">
        <v>12</v>
      </c>
      <c r="X98" s="16">
        <v>12</v>
      </c>
      <c r="Y98" s="17">
        <f t="shared" si="10"/>
        <v>139</v>
      </c>
      <c r="Z98" s="14">
        <v>4</v>
      </c>
      <c r="AA98" s="15">
        <v>14</v>
      </c>
      <c r="AB98" s="16">
        <v>14</v>
      </c>
      <c r="AC98" s="16">
        <v>2</v>
      </c>
      <c r="AD98" s="16">
        <v>14</v>
      </c>
      <c r="AE98" s="16">
        <v>5</v>
      </c>
      <c r="AF98" s="16">
        <v>3</v>
      </c>
      <c r="AG98" s="16">
        <v>5</v>
      </c>
      <c r="AH98" s="16">
        <v>5</v>
      </c>
      <c r="AI98" s="17">
        <f t="shared" si="11"/>
        <v>66</v>
      </c>
      <c r="AJ98" s="18">
        <f t="shared" si="12"/>
        <v>73</v>
      </c>
    </row>
    <row r="99" spans="1:36" ht="12">
      <c r="A99" s="20">
        <v>40699</v>
      </c>
      <c r="B99" s="21" t="s">
        <v>29</v>
      </c>
      <c r="C99" s="48">
        <v>0.625</v>
      </c>
      <c r="D99" s="33" t="s">
        <v>78</v>
      </c>
      <c r="E99" s="34">
        <v>14</v>
      </c>
      <c r="F99" s="33" t="s">
        <v>86</v>
      </c>
      <c r="G99" s="34">
        <v>3</v>
      </c>
      <c r="H99" s="33" t="s">
        <v>35</v>
      </c>
      <c r="I99" s="2"/>
      <c r="J99" s="64">
        <v>8</v>
      </c>
      <c r="K99" s="66" t="s">
        <v>168</v>
      </c>
      <c r="L99" s="12">
        <v>1</v>
      </c>
      <c r="M99" s="11">
        <v>8</v>
      </c>
      <c r="N99" s="12">
        <v>0</v>
      </c>
      <c r="O99" s="13">
        <f>SUM((L99*2)+N99)</f>
        <v>2</v>
      </c>
      <c r="P99" s="14">
        <v>3</v>
      </c>
      <c r="Q99" s="15">
        <v>17</v>
      </c>
      <c r="R99" s="16">
        <v>20</v>
      </c>
      <c r="S99" s="16">
        <v>2</v>
      </c>
      <c r="T99" s="16">
        <v>14</v>
      </c>
      <c r="U99" s="16">
        <v>9</v>
      </c>
      <c r="V99" s="16">
        <v>4</v>
      </c>
      <c r="W99" s="16">
        <v>8</v>
      </c>
      <c r="X99" s="16">
        <v>13</v>
      </c>
      <c r="Y99" s="17">
        <f>SUM(P99:X99)</f>
        <v>90</v>
      </c>
      <c r="Z99" s="14">
        <v>9</v>
      </c>
      <c r="AA99" s="15">
        <v>24</v>
      </c>
      <c r="AB99" s="16">
        <v>11</v>
      </c>
      <c r="AC99" s="16">
        <v>19</v>
      </c>
      <c r="AD99" s="16">
        <v>17</v>
      </c>
      <c r="AE99" s="16">
        <v>13</v>
      </c>
      <c r="AF99" s="16">
        <v>20</v>
      </c>
      <c r="AG99" s="16">
        <v>20</v>
      </c>
      <c r="AH99" s="16">
        <v>19</v>
      </c>
      <c r="AI99" s="17">
        <f>SUM(Z99:AH99)</f>
        <v>152</v>
      </c>
      <c r="AJ99" s="18">
        <f>SUM(Y99-AI99)</f>
        <v>-62</v>
      </c>
    </row>
    <row r="100" spans="1:36" ht="12">
      <c r="A100" s="20">
        <v>40699</v>
      </c>
      <c r="B100" s="21" t="s">
        <v>29</v>
      </c>
      <c r="C100" s="48">
        <v>0.6875</v>
      </c>
      <c r="D100" s="33" t="s">
        <v>75</v>
      </c>
      <c r="E100" s="34">
        <v>20</v>
      </c>
      <c r="F100" s="33" t="s">
        <v>90</v>
      </c>
      <c r="G100" s="34">
        <v>11</v>
      </c>
      <c r="H100" s="33" t="s">
        <v>35</v>
      </c>
      <c r="I100" s="2"/>
      <c r="J100" s="19">
        <v>8</v>
      </c>
      <c r="K100" s="24" t="s">
        <v>142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2">
      <c r="A101" s="20">
        <v>40699</v>
      </c>
      <c r="B101" s="21" t="s">
        <v>29</v>
      </c>
      <c r="C101" s="48">
        <v>0.75</v>
      </c>
      <c r="D101" s="33" t="s">
        <v>91</v>
      </c>
      <c r="E101" s="34">
        <v>14</v>
      </c>
      <c r="F101" s="33" t="s">
        <v>92</v>
      </c>
      <c r="G101" s="34">
        <v>10</v>
      </c>
      <c r="H101" s="33" t="s">
        <v>35</v>
      </c>
      <c r="I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2">
      <c r="A102" s="20">
        <v>40699</v>
      </c>
      <c r="B102" s="21" t="s">
        <v>29</v>
      </c>
      <c r="C102" s="38">
        <v>0.8125</v>
      </c>
      <c r="D102" s="21" t="s">
        <v>86</v>
      </c>
      <c r="E102" s="22">
        <v>5</v>
      </c>
      <c r="F102" s="21" t="s">
        <v>87</v>
      </c>
      <c r="G102" s="22">
        <v>15</v>
      </c>
      <c r="H102" s="21" t="s">
        <v>35</v>
      </c>
      <c r="I102" s="2"/>
      <c r="J102" s="11">
        <v>8</v>
      </c>
      <c r="K102" s="28" t="s">
        <v>168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">
      <c r="A103" s="20">
        <v>40705</v>
      </c>
      <c r="B103" s="21" t="s">
        <v>28</v>
      </c>
      <c r="C103" s="38">
        <v>0.375</v>
      </c>
      <c r="D103" s="21" t="s">
        <v>88</v>
      </c>
      <c r="E103" s="22">
        <v>9</v>
      </c>
      <c r="F103" s="21" t="s">
        <v>78</v>
      </c>
      <c r="G103" s="22">
        <v>11</v>
      </c>
      <c r="H103" s="21" t="s">
        <v>14</v>
      </c>
      <c r="I103" s="2"/>
      <c r="J103" s="11">
        <v>9</v>
      </c>
      <c r="K103" s="28" t="s">
        <v>161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">
      <c r="A104" s="20">
        <v>40705</v>
      </c>
      <c r="B104" s="21" t="s">
        <v>28</v>
      </c>
      <c r="C104" s="38">
        <v>0.4375</v>
      </c>
      <c r="D104" s="21" t="s">
        <v>90</v>
      </c>
      <c r="E104" s="22">
        <v>2</v>
      </c>
      <c r="F104" s="21" t="s">
        <v>87</v>
      </c>
      <c r="G104" s="22">
        <v>13</v>
      </c>
      <c r="H104" s="21" t="s">
        <v>14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">
      <c r="A105" s="20">
        <v>40705</v>
      </c>
      <c r="B105" s="21" t="s">
        <v>28</v>
      </c>
      <c r="C105" s="38">
        <v>0.5</v>
      </c>
      <c r="D105" s="21" t="s">
        <v>86</v>
      </c>
      <c r="E105" s="22">
        <v>7</v>
      </c>
      <c r="F105" s="21" t="s">
        <v>91</v>
      </c>
      <c r="G105" s="22">
        <v>20</v>
      </c>
      <c r="H105" s="21" t="s">
        <v>14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2">
      <c r="A106" s="20">
        <v>40705</v>
      </c>
      <c r="B106" s="21" t="s">
        <v>28</v>
      </c>
      <c r="C106" s="38">
        <v>0.5625</v>
      </c>
      <c r="D106" s="21" t="s">
        <v>92</v>
      </c>
      <c r="E106" s="22">
        <v>19</v>
      </c>
      <c r="F106" s="21" t="s">
        <v>75</v>
      </c>
      <c r="G106" s="22">
        <v>2</v>
      </c>
      <c r="H106" s="21" t="s">
        <v>14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">
      <c r="A107" s="20">
        <v>40705</v>
      </c>
      <c r="B107" s="21" t="s">
        <v>28</v>
      </c>
      <c r="C107" s="38">
        <v>0.625</v>
      </c>
      <c r="D107" s="21" t="s">
        <v>89</v>
      </c>
      <c r="E107" s="22">
        <v>16</v>
      </c>
      <c r="F107" s="21" t="s">
        <v>90</v>
      </c>
      <c r="G107" s="22">
        <v>17</v>
      </c>
      <c r="H107" s="21" t="s">
        <v>14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2">
      <c r="A108" s="20">
        <v>40705</v>
      </c>
      <c r="B108" s="21" t="s">
        <v>28</v>
      </c>
      <c r="C108" s="38">
        <v>0.6875</v>
      </c>
      <c r="D108" s="21" t="s">
        <v>91</v>
      </c>
      <c r="E108" s="22">
        <v>15</v>
      </c>
      <c r="F108" s="21" t="s">
        <v>88</v>
      </c>
      <c r="G108" s="22">
        <v>9</v>
      </c>
      <c r="H108" s="21" t="s">
        <v>14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">
      <c r="A109" s="20">
        <v>40705</v>
      </c>
      <c r="B109" s="21" t="s">
        <v>28</v>
      </c>
      <c r="C109" s="38">
        <v>0.75</v>
      </c>
      <c r="D109" s="21" t="s">
        <v>87</v>
      </c>
      <c r="E109" s="22">
        <v>14</v>
      </c>
      <c r="F109" s="21" t="s">
        <v>92</v>
      </c>
      <c r="G109" s="22">
        <v>14</v>
      </c>
      <c r="H109" s="21" t="s">
        <v>14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">
      <c r="A110" s="20">
        <v>40705</v>
      </c>
      <c r="B110" s="21" t="s">
        <v>29</v>
      </c>
      <c r="C110" s="38">
        <v>0.375</v>
      </c>
      <c r="D110" s="21" t="s">
        <v>75</v>
      </c>
      <c r="E110" s="22">
        <v>14</v>
      </c>
      <c r="F110" s="21" t="s">
        <v>86</v>
      </c>
      <c r="G110" s="22">
        <v>17</v>
      </c>
      <c r="H110" s="21" t="s">
        <v>14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2">
      <c r="A111" s="20">
        <v>40706</v>
      </c>
      <c r="B111" s="21" t="s">
        <v>29</v>
      </c>
      <c r="C111" s="38">
        <v>0.4375</v>
      </c>
      <c r="D111" s="21" t="s">
        <v>78</v>
      </c>
      <c r="E111" s="22">
        <v>4</v>
      </c>
      <c r="F111" s="21" t="s">
        <v>91</v>
      </c>
      <c r="G111" s="22">
        <v>13</v>
      </c>
      <c r="H111" s="21" t="s">
        <v>14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">
      <c r="A112" s="20">
        <v>40706</v>
      </c>
      <c r="B112" s="21" t="s">
        <v>29</v>
      </c>
      <c r="C112" s="38">
        <v>0.5</v>
      </c>
      <c r="D112" s="21" t="s">
        <v>92</v>
      </c>
      <c r="E112" s="22">
        <v>20</v>
      </c>
      <c r="F112" s="21" t="s">
        <v>89</v>
      </c>
      <c r="G112" s="22">
        <v>5</v>
      </c>
      <c r="H112" s="21" t="s">
        <v>14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">
      <c r="A113" s="20">
        <v>40706</v>
      </c>
      <c r="B113" s="21" t="s">
        <v>29</v>
      </c>
      <c r="C113" s="38">
        <v>0.5625</v>
      </c>
      <c r="D113" s="21" t="s">
        <v>88</v>
      </c>
      <c r="E113" s="22">
        <v>13</v>
      </c>
      <c r="F113" s="21" t="s">
        <v>75</v>
      </c>
      <c r="G113" s="22">
        <v>9</v>
      </c>
      <c r="H113" s="21" t="s">
        <v>14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">
      <c r="A114" s="20">
        <v>40706</v>
      </c>
      <c r="B114" s="21" t="s">
        <v>29</v>
      </c>
      <c r="C114" s="38">
        <v>0.625</v>
      </c>
      <c r="D114" s="21" t="s">
        <v>89</v>
      </c>
      <c r="E114" s="22">
        <v>24</v>
      </c>
      <c r="F114" s="21" t="s">
        <v>86</v>
      </c>
      <c r="G114" s="22">
        <v>14</v>
      </c>
      <c r="H114" s="21" t="s">
        <v>14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">
      <c r="A115" s="20">
        <v>40706</v>
      </c>
      <c r="B115" s="21" t="s">
        <v>29</v>
      </c>
      <c r="C115" s="38">
        <v>0.6875</v>
      </c>
      <c r="D115" s="21" t="s">
        <v>78</v>
      </c>
      <c r="E115" s="22">
        <v>23</v>
      </c>
      <c r="F115" s="21" t="s">
        <v>87</v>
      </c>
      <c r="G115" s="22">
        <v>16</v>
      </c>
      <c r="H115" s="21" t="s">
        <v>14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">
      <c r="A116" s="20">
        <v>40706</v>
      </c>
      <c r="B116" s="21" t="s">
        <v>29</v>
      </c>
      <c r="C116" s="38">
        <v>0.75</v>
      </c>
      <c r="D116" s="21" t="s">
        <v>86</v>
      </c>
      <c r="E116" s="22">
        <v>14</v>
      </c>
      <c r="F116" s="21" t="s">
        <v>88</v>
      </c>
      <c r="G116" s="22">
        <v>19</v>
      </c>
      <c r="H116" s="21" t="s">
        <v>14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">
      <c r="A117" s="32">
        <v>40712</v>
      </c>
      <c r="B117" s="23" t="s">
        <v>28</v>
      </c>
      <c r="C117" s="40">
        <v>0.375</v>
      </c>
      <c r="D117" s="23" t="s">
        <v>75</v>
      </c>
      <c r="E117" s="24">
        <v>4</v>
      </c>
      <c r="F117" s="23" t="s">
        <v>78</v>
      </c>
      <c r="G117" s="24">
        <v>20</v>
      </c>
      <c r="H117" s="23" t="s">
        <v>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">
      <c r="A118" s="32">
        <v>40712</v>
      </c>
      <c r="B118" s="23" t="s">
        <v>28</v>
      </c>
      <c r="C118" s="40">
        <v>0.4375</v>
      </c>
      <c r="D118" s="23" t="s">
        <v>90</v>
      </c>
      <c r="E118" s="24">
        <v>3</v>
      </c>
      <c r="F118" s="23" t="s">
        <v>10</v>
      </c>
      <c r="G118" s="24">
        <v>18</v>
      </c>
      <c r="H118" s="23" t="s">
        <v>9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">
      <c r="A119" s="32">
        <v>40712</v>
      </c>
      <c r="B119" s="23" t="s">
        <v>28</v>
      </c>
      <c r="C119" s="40">
        <v>0.5</v>
      </c>
      <c r="D119" s="23" t="s">
        <v>91</v>
      </c>
      <c r="E119" s="24">
        <v>20</v>
      </c>
      <c r="F119" s="23" t="s">
        <v>75</v>
      </c>
      <c r="G119" s="24">
        <v>8</v>
      </c>
      <c r="H119" s="23" t="s">
        <v>9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">
      <c r="A120" s="32">
        <v>40712</v>
      </c>
      <c r="B120" s="23" t="s">
        <v>28</v>
      </c>
      <c r="C120" s="40">
        <v>0.5625</v>
      </c>
      <c r="D120" s="23" t="s">
        <v>87</v>
      </c>
      <c r="E120" s="24">
        <v>11</v>
      </c>
      <c r="F120" s="23" t="s">
        <v>88</v>
      </c>
      <c r="G120" s="24">
        <v>14</v>
      </c>
      <c r="H120" s="23" t="s">
        <v>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2">
      <c r="A121" s="32">
        <v>40712</v>
      </c>
      <c r="B121" s="23" t="s">
        <v>28</v>
      </c>
      <c r="C121" s="40">
        <v>0.625</v>
      </c>
      <c r="D121" s="23" t="s">
        <v>10</v>
      </c>
      <c r="E121" s="24">
        <v>12</v>
      </c>
      <c r="F121" s="23" t="s">
        <v>86</v>
      </c>
      <c r="G121" s="24">
        <v>5</v>
      </c>
      <c r="H121" s="23" t="s">
        <v>9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">
      <c r="A122" s="32">
        <v>40712</v>
      </c>
      <c r="B122" s="23" t="s">
        <v>28</v>
      </c>
      <c r="C122" s="40">
        <v>0.6875</v>
      </c>
      <c r="D122" s="23" t="s">
        <v>88</v>
      </c>
      <c r="E122" s="24">
        <v>19</v>
      </c>
      <c r="F122" s="23" t="s">
        <v>89</v>
      </c>
      <c r="G122" s="24">
        <v>5</v>
      </c>
      <c r="H122" s="23" t="s">
        <v>9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">
      <c r="A123" s="32">
        <v>40712</v>
      </c>
      <c r="B123" s="23" t="s">
        <v>28</v>
      </c>
      <c r="C123" s="40">
        <v>0.75</v>
      </c>
      <c r="D123" s="23" t="s">
        <v>86</v>
      </c>
      <c r="E123" s="24">
        <v>19</v>
      </c>
      <c r="F123" s="23" t="s">
        <v>90</v>
      </c>
      <c r="G123" s="24">
        <v>7</v>
      </c>
      <c r="H123" s="23" t="s">
        <v>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">
      <c r="A124" s="32">
        <v>40712</v>
      </c>
      <c r="B124" s="23" t="s">
        <v>28</v>
      </c>
      <c r="C124" s="40">
        <v>0.8125</v>
      </c>
      <c r="D124" s="23" t="s">
        <v>87</v>
      </c>
      <c r="E124" s="24">
        <v>6</v>
      </c>
      <c r="F124" s="23" t="s">
        <v>91</v>
      </c>
      <c r="G124" s="24">
        <v>17</v>
      </c>
      <c r="H124" s="23" t="s">
        <v>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">
      <c r="A125" s="32">
        <v>40713</v>
      </c>
      <c r="B125" s="23" t="s">
        <v>29</v>
      </c>
      <c r="C125" s="40">
        <v>0.375</v>
      </c>
      <c r="D125" s="23" t="s">
        <v>90</v>
      </c>
      <c r="E125" s="24">
        <v>12</v>
      </c>
      <c r="F125" s="23" t="s">
        <v>88</v>
      </c>
      <c r="G125" s="24">
        <v>20</v>
      </c>
      <c r="H125" s="23" t="s">
        <v>9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">
      <c r="A126" s="20">
        <v>40713</v>
      </c>
      <c r="B126" s="21" t="s">
        <v>29</v>
      </c>
      <c r="C126" s="38">
        <v>0.4375</v>
      </c>
      <c r="D126" s="21" t="s">
        <v>78</v>
      </c>
      <c r="E126" s="34">
        <v>5</v>
      </c>
      <c r="F126" s="21" t="s">
        <v>10</v>
      </c>
      <c r="G126" s="34">
        <v>12</v>
      </c>
      <c r="H126" s="33" t="s">
        <v>9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">
      <c r="A127" s="20">
        <v>40713</v>
      </c>
      <c r="B127" s="21" t="s">
        <v>29</v>
      </c>
      <c r="C127" s="38">
        <v>0.5</v>
      </c>
      <c r="D127" s="21" t="s">
        <v>89</v>
      </c>
      <c r="E127" s="34">
        <v>10</v>
      </c>
      <c r="F127" s="21" t="s">
        <v>91</v>
      </c>
      <c r="G127" s="34">
        <v>20</v>
      </c>
      <c r="H127" s="33" t="s">
        <v>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">
      <c r="A128" s="20">
        <v>40713</v>
      </c>
      <c r="B128" s="21" t="s">
        <v>29</v>
      </c>
      <c r="C128" s="38">
        <v>0.5625</v>
      </c>
      <c r="D128" s="21" t="s">
        <v>87</v>
      </c>
      <c r="E128" s="34">
        <v>19</v>
      </c>
      <c r="F128" s="21" t="s">
        <v>75</v>
      </c>
      <c r="G128" s="34">
        <v>13</v>
      </c>
      <c r="H128" s="33" t="s">
        <v>9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">
      <c r="A129" s="20">
        <v>40713</v>
      </c>
      <c r="B129" s="21" t="s">
        <v>29</v>
      </c>
      <c r="C129" s="38">
        <v>0.625</v>
      </c>
      <c r="D129" s="21" t="s">
        <v>89</v>
      </c>
      <c r="E129" s="34">
        <v>5</v>
      </c>
      <c r="F129" s="21" t="s">
        <v>78</v>
      </c>
      <c r="G129" s="34">
        <v>13</v>
      </c>
      <c r="H129" s="33" t="s">
        <v>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">
      <c r="A130" s="20">
        <v>40713</v>
      </c>
      <c r="B130" s="21" t="s">
        <v>29</v>
      </c>
      <c r="C130" s="38">
        <v>0.6875</v>
      </c>
      <c r="D130" s="21" t="s">
        <v>91</v>
      </c>
      <c r="E130" s="34">
        <v>20</v>
      </c>
      <c r="F130" s="21" t="s">
        <v>90</v>
      </c>
      <c r="G130" s="34">
        <v>10</v>
      </c>
      <c r="H130" s="33" t="s">
        <v>9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">
      <c r="A131" s="29"/>
      <c r="B131" s="30"/>
      <c r="C131" s="39"/>
      <c r="D131" s="30"/>
      <c r="E131" s="31"/>
      <c r="F131" s="30"/>
      <c r="G131" s="31"/>
      <c r="H131" s="3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77" t="s">
        <v>217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</row>
    <row r="133" spans="1:36" ht="12">
      <c r="A133" s="3" t="s">
        <v>25</v>
      </c>
      <c r="B133" s="3" t="s">
        <v>26</v>
      </c>
      <c r="C133" s="3" t="s">
        <v>27</v>
      </c>
      <c r="D133" s="3" t="s">
        <v>123</v>
      </c>
      <c r="E133" s="3" t="s">
        <v>122</v>
      </c>
      <c r="F133" s="3" t="s">
        <v>123</v>
      </c>
      <c r="G133" s="3" t="s">
        <v>122</v>
      </c>
      <c r="H133" s="3" t="s">
        <v>30</v>
      </c>
      <c r="I133" s="2"/>
      <c r="J133" s="68" t="s">
        <v>124</v>
      </c>
      <c r="K133" s="70" t="s">
        <v>125</v>
      </c>
      <c r="L133" s="70" t="s">
        <v>126</v>
      </c>
      <c r="M133" s="68" t="s">
        <v>127</v>
      </c>
      <c r="N133" s="68" t="s">
        <v>128</v>
      </c>
      <c r="O133" s="68" t="s">
        <v>129</v>
      </c>
      <c r="P133" s="72" t="s">
        <v>130</v>
      </c>
      <c r="Q133" s="73"/>
      <c r="R133" s="73"/>
      <c r="S133" s="73"/>
      <c r="T133" s="73"/>
      <c r="U133" s="73"/>
      <c r="V133" s="73"/>
      <c r="W133" s="73"/>
      <c r="X133" s="73"/>
      <c r="Y133" s="74"/>
      <c r="Z133" s="72" t="s">
        <v>131</v>
      </c>
      <c r="AA133" s="75"/>
      <c r="AB133" s="75"/>
      <c r="AC133" s="75"/>
      <c r="AD133" s="75"/>
      <c r="AE133" s="75"/>
      <c r="AF133" s="75"/>
      <c r="AG133" s="75"/>
      <c r="AH133" s="75"/>
      <c r="AI133" s="76"/>
      <c r="AJ133" s="68" t="s">
        <v>132</v>
      </c>
    </row>
    <row r="134" spans="1:36" ht="12">
      <c r="A134" s="20">
        <v>40698</v>
      </c>
      <c r="B134" s="21" t="s">
        <v>28</v>
      </c>
      <c r="C134" s="38">
        <v>0.375</v>
      </c>
      <c r="D134" s="22" t="s">
        <v>65</v>
      </c>
      <c r="E134" s="22">
        <v>16</v>
      </c>
      <c r="F134" s="22" t="s">
        <v>57</v>
      </c>
      <c r="G134" s="22">
        <v>5</v>
      </c>
      <c r="H134" s="21" t="s">
        <v>39</v>
      </c>
      <c r="I134" s="2"/>
      <c r="J134" s="69"/>
      <c r="K134" s="71"/>
      <c r="L134" s="71"/>
      <c r="M134" s="69"/>
      <c r="N134" s="69"/>
      <c r="O134" s="69"/>
      <c r="P134" s="7" t="s">
        <v>133</v>
      </c>
      <c r="Q134" s="8" t="s">
        <v>134</v>
      </c>
      <c r="R134" s="8" t="s">
        <v>135</v>
      </c>
      <c r="S134" s="9" t="s">
        <v>136</v>
      </c>
      <c r="T134" s="9" t="s">
        <v>137</v>
      </c>
      <c r="U134" s="9" t="s">
        <v>138</v>
      </c>
      <c r="V134" s="9" t="s">
        <v>144</v>
      </c>
      <c r="W134" s="9" t="s">
        <v>145</v>
      </c>
      <c r="X134" s="9" t="s">
        <v>146</v>
      </c>
      <c r="Y134" s="10" t="s">
        <v>139</v>
      </c>
      <c r="Z134" s="7" t="s">
        <v>133</v>
      </c>
      <c r="AA134" s="8" t="s">
        <v>134</v>
      </c>
      <c r="AB134" s="8" t="s">
        <v>135</v>
      </c>
      <c r="AC134" s="8" t="s">
        <v>136</v>
      </c>
      <c r="AD134" s="8" t="s">
        <v>137</v>
      </c>
      <c r="AE134" s="8" t="s">
        <v>138</v>
      </c>
      <c r="AF134" s="8" t="s">
        <v>144</v>
      </c>
      <c r="AG134" s="8" t="s">
        <v>145</v>
      </c>
      <c r="AH134" s="8" t="s">
        <v>146</v>
      </c>
      <c r="AI134" s="10" t="s">
        <v>139</v>
      </c>
      <c r="AJ134" s="69"/>
    </row>
    <row r="135" spans="1:36" ht="12">
      <c r="A135" s="20">
        <v>40698</v>
      </c>
      <c r="B135" s="21" t="s">
        <v>28</v>
      </c>
      <c r="C135" s="38">
        <v>0.375</v>
      </c>
      <c r="D135" s="22" t="s">
        <v>56</v>
      </c>
      <c r="E135" s="22">
        <v>15</v>
      </c>
      <c r="F135" s="22" t="s">
        <v>64</v>
      </c>
      <c r="G135" s="22">
        <v>12</v>
      </c>
      <c r="H135" s="21" t="s">
        <v>41</v>
      </c>
      <c r="I135" s="2"/>
      <c r="J135" s="11">
        <v>7</v>
      </c>
      <c r="K135" s="24" t="s">
        <v>170</v>
      </c>
      <c r="L135" s="12">
        <v>6</v>
      </c>
      <c r="M135" s="11">
        <v>3</v>
      </c>
      <c r="N135" s="12">
        <v>0</v>
      </c>
      <c r="O135" s="13">
        <f>SUM((L135*2)+N135)</f>
        <v>12</v>
      </c>
      <c r="P135" s="14">
        <v>17</v>
      </c>
      <c r="Q135" s="15">
        <v>18</v>
      </c>
      <c r="R135" s="16">
        <v>20</v>
      </c>
      <c r="S135" s="16">
        <v>19</v>
      </c>
      <c r="T135" s="16">
        <v>11</v>
      </c>
      <c r="U135" s="16">
        <v>19</v>
      </c>
      <c r="V135" s="16">
        <v>6</v>
      </c>
      <c r="W135" s="16">
        <v>18</v>
      </c>
      <c r="X135" s="16">
        <v>15</v>
      </c>
      <c r="Y135" s="17">
        <f>SUM(P135:X135)</f>
        <v>143</v>
      </c>
      <c r="Z135" s="14">
        <v>8</v>
      </c>
      <c r="AA135" s="15">
        <v>17</v>
      </c>
      <c r="AB135" s="16">
        <v>12</v>
      </c>
      <c r="AC135" s="16">
        <v>7</v>
      </c>
      <c r="AD135" s="16">
        <v>10</v>
      </c>
      <c r="AE135" s="16">
        <v>18</v>
      </c>
      <c r="AF135" s="16">
        <v>9</v>
      </c>
      <c r="AG135" s="16">
        <v>19</v>
      </c>
      <c r="AH135" s="16">
        <v>16</v>
      </c>
      <c r="AI135" s="17">
        <f>SUM(Z135:AH135)</f>
        <v>116</v>
      </c>
      <c r="AJ135" s="18">
        <f>SUM(Y135-AI135)</f>
        <v>27</v>
      </c>
    </row>
    <row r="136" spans="1:36" ht="12">
      <c r="A136" s="20">
        <v>40698</v>
      </c>
      <c r="B136" s="21" t="s">
        <v>28</v>
      </c>
      <c r="C136" s="38">
        <v>0.4375</v>
      </c>
      <c r="D136" s="22" t="s">
        <v>63</v>
      </c>
      <c r="E136" s="22">
        <v>8</v>
      </c>
      <c r="F136" s="22" t="s">
        <v>50</v>
      </c>
      <c r="G136" s="22">
        <v>19</v>
      </c>
      <c r="H136" s="21" t="s">
        <v>39</v>
      </c>
      <c r="I136" s="2"/>
      <c r="J136" s="11">
        <v>8</v>
      </c>
      <c r="K136" s="24" t="s">
        <v>173</v>
      </c>
      <c r="L136" s="12">
        <v>4</v>
      </c>
      <c r="M136" s="11">
        <v>5</v>
      </c>
      <c r="N136" s="12">
        <v>0</v>
      </c>
      <c r="O136" s="13">
        <f aca="true" t="shared" si="13" ref="O136:O147">SUM((L136*2)+N136)</f>
        <v>8</v>
      </c>
      <c r="P136" s="14">
        <v>13</v>
      </c>
      <c r="Q136" s="15">
        <v>16</v>
      </c>
      <c r="R136" s="16">
        <v>10</v>
      </c>
      <c r="S136" s="16">
        <v>12</v>
      </c>
      <c r="T136" s="16">
        <v>13</v>
      </c>
      <c r="U136" s="16">
        <v>5</v>
      </c>
      <c r="V136" s="16">
        <v>13</v>
      </c>
      <c r="W136" s="16">
        <v>2</v>
      </c>
      <c r="X136" s="16">
        <v>17</v>
      </c>
      <c r="Y136" s="17">
        <f aca="true" t="shared" si="14" ref="Y136:Y147">SUM(P136:X136)</f>
        <v>101</v>
      </c>
      <c r="Z136" s="14">
        <v>11</v>
      </c>
      <c r="AA136" s="15">
        <v>10</v>
      </c>
      <c r="AB136" s="16">
        <v>20</v>
      </c>
      <c r="AC136" s="16">
        <v>13</v>
      </c>
      <c r="AD136" s="16">
        <v>7</v>
      </c>
      <c r="AE136" s="16">
        <v>15</v>
      </c>
      <c r="AF136" s="16">
        <v>14</v>
      </c>
      <c r="AG136" s="16">
        <v>14</v>
      </c>
      <c r="AH136" s="16">
        <v>11</v>
      </c>
      <c r="AI136" s="17">
        <f aca="true" t="shared" si="15" ref="AI136:AI147">SUM(Z136:AH136)</f>
        <v>115</v>
      </c>
      <c r="AJ136" s="18">
        <f aca="true" t="shared" si="16" ref="AJ136:AJ147">SUM(Y136-AI136)</f>
        <v>-14</v>
      </c>
    </row>
    <row r="137" spans="1:36" ht="12">
      <c r="A137" s="20">
        <v>40698</v>
      </c>
      <c r="B137" s="21" t="s">
        <v>28</v>
      </c>
      <c r="C137" s="38">
        <v>0.4375</v>
      </c>
      <c r="D137" s="22" t="s">
        <v>55</v>
      </c>
      <c r="E137" s="22">
        <v>7</v>
      </c>
      <c r="F137" s="22" t="s">
        <v>62</v>
      </c>
      <c r="G137" s="22">
        <v>18</v>
      </c>
      <c r="H137" s="21" t="s">
        <v>41</v>
      </c>
      <c r="I137" s="2"/>
      <c r="J137" s="11" t="s">
        <v>104</v>
      </c>
      <c r="K137" s="24" t="s">
        <v>176</v>
      </c>
      <c r="L137" s="12">
        <v>1</v>
      </c>
      <c r="M137" s="11">
        <v>7</v>
      </c>
      <c r="N137" s="12">
        <v>1</v>
      </c>
      <c r="O137" s="13">
        <f t="shared" si="13"/>
        <v>3</v>
      </c>
      <c r="P137" s="14">
        <v>11</v>
      </c>
      <c r="Q137" s="15">
        <v>14</v>
      </c>
      <c r="R137" s="16">
        <v>9</v>
      </c>
      <c r="S137" s="16">
        <v>7</v>
      </c>
      <c r="T137" s="16">
        <v>11</v>
      </c>
      <c r="U137" s="16">
        <v>10</v>
      </c>
      <c r="V137" s="16">
        <v>11</v>
      </c>
      <c r="W137" s="16">
        <v>14</v>
      </c>
      <c r="X137" s="16">
        <v>20</v>
      </c>
      <c r="Y137" s="17">
        <f t="shared" si="14"/>
        <v>107</v>
      </c>
      <c r="Z137" s="14">
        <v>19</v>
      </c>
      <c r="AA137" s="15">
        <v>20</v>
      </c>
      <c r="AB137" s="16">
        <v>20</v>
      </c>
      <c r="AC137" s="16">
        <v>19</v>
      </c>
      <c r="AD137" s="16">
        <v>19</v>
      </c>
      <c r="AE137" s="16">
        <v>16</v>
      </c>
      <c r="AF137" s="16">
        <v>12</v>
      </c>
      <c r="AG137" s="16">
        <v>7</v>
      </c>
      <c r="AH137" s="16">
        <v>20</v>
      </c>
      <c r="AI137" s="17">
        <f t="shared" si="15"/>
        <v>152</v>
      </c>
      <c r="AJ137" s="18">
        <f t="shared" si="16"/>
        <v>-45</v>
      </c>
    </row>
    <row r="138" spans="1:36" ht="12">
      <c r="A138" s="20">
        <v>40698</v>
      </c>
      <c r="B138" s="21" t="s">
        <v>28</v>
      </c>
      <c r="C138" s="38">
        <v>0.5</v>
      </c>
      <c r="D138" s="22" t="s">
        <v>61</v>
      </c>
      <c r="E138" s="22">
        <v>11</v>
      </c>
      <c r="F138" s="22" t="s">
        <v>58</v>
      </c>
      <c r="G138" s="22">
        <v>13</v>
      </c>
      <c r="H138" s="21" t="s">
        <v>39</v>
      </c>
      <c r="I138" s="2"/>
      <c r="J138" s="11">
        <v>1</v>
      </c>
      <c r="K138" s="24" t="s">
        <v>179</v>
      </c>
      <c r="L138" s="12">
        <v>8</v>
      </c>
      <c r="M138" s="11">
        <v>1</v>
      </c>
      <c r="N138" s="12">
        <v>0</v>
      </c>
      <c r="O138" s="13">
        <f t="shared" si="13"/>
        <v>16</v>
      </c>
      <c r="P138" s="14">
        <v>19</v>
      </c>
      <c r="Q138" s="15">
        <v>17</v>
      </c>
      <c r="R138" s="16">
        <v>14</v>
      </c>
      <c r="S138" s="16">
        <v>14</v>
      </c>
      <c r="T138" s="16">
        <v>17</v>
      </c>
      <c r="U138" s="16">
        <v>19</v>
      </c>
      <c r="V138" s="16">
        <v>14</v>
      </c>
      <c r="W138" s="16">
        <v>9</v>
      </c>
      <c r="X138" s="16">
        <v>19</v>
      </c>
      <c r="Y138" s="17">
        <f t="shared" si="14"/>
        <v>142</v>
      </c>
      <c r="Z138" s="14">
        <v>11</v>
      </c>
      <c r="AA138" s="15">
        <v>14</v>
      </c>
      <c r="AB138" s="16">
        <v>2</v>
      </c>
      <c r="AC138" s="16">
        <v>15</v>
      </c>
      <c r="AD138" s="16">
        <v>8</v>
      </c>
      <c r="AE138" s="16">
        <v>18</v>
      </c>
      <c r="AF138" s="16">
        <v>13</v>
      </c>
      <c r="AG138" s="16">
        <v>6</v>
      </c>
      <c r="AH138" s="16">
        <v>14</v>
      </c>
      <c r="AI138" s="17">
        <f t="shared" si="15"/>
        <v>101</v>
      </c>
      <c r="AJ138" s="18">
        <f t="shared" si="16"/>
        <v>41</v>
      </c>
    </row>
    <row r="139" spans="1:36" ht="12">
      <c r="A139" s="20">
        <v>40698</v>
      </c>
      <c r="B139" s="21" t="s">
        <v>28</v>
      </c>
      <c r="C139" s="38">
        <v>0.5</v>
      </c>
      <c r="D139" s="22" t="s">
        <v>59</v>
      </c>
      <c r="E139" s="22">
        <v>11</v>
      </c>
      <c r="F139" s="22" t="s">
        <v>60</v>
      </c>
      <c r="G139" s="22">
        <v>19</v>
      </c>
      <c r="H139" s="21" t="s">
        <v>41</v>
      </c>
      <c r="I139" s="2"/>
      <c r="J139" s="11" t="s">
        <v>100</v>
      </c>
      <c r="K139" s="24" t="s">
        <v>181</v>
      </c>
      <c r="L139" s="12">
        <v>4</v>
      </c>
      <c r="M139" s="11">
        <v>5</v>
      </c>
      <c r="N139" s="12">
        <v>0</v>
      </c>
      <c r="O139" s="13">
        <f t="shared" si="13"/>
        <v>8</v>
      </c>
      <c r="P139" s="14">
        <v>11</v>
      </c>
      <c r="Q139" s="15">
        <v>14</v>
      </c>
      <c r="R139" s="16">
        <v>0</v>
      </c>
      <c r="S139" s="16">
        <v>18</v>
      </c>
      <c r="T139" s="16">
        <v>10</v>
      </c>
      <c r="U139" s="16">
        <v>14</v>
      </c>
      <c r="V139" s="16">
        <v>2</v>
      </c>
      <c r="W139" s="16">
        <v>12</v>
      </c>
      <c r="X139" s="16">
        <v>16</v>
      </c>
      <c r="Y139" s="17">
        <f t="shared" si="14"/>
        <v>97</v>
      </c>
      <c r="Z139" s="14">
        <v>13</v>
      </c>
      <c r="AA139" s="15">
        <v>17</v>
      </c>
      <c r="AB139" s="16">
        <v>15</v>
      </c>
      <c r="AC139" s="16">
        <v>6</v>
      </c>
      <c r="AD139" s="16">
        <v>11</v>
      </c>
      <c r="AE139" s="16">
        <v>13</v>
      </c>
      <c r="AF139" s="16">
        <v>6</v>
      </c>
      <c r="AG139" s="16">
        <v>11</v>
      </c>
      <c r="AH139" s="16">
        <v>12</v>
      </c>
      <c r="AI139" s="17">
        <f t="shared" si="15"/>
        <v>104</v>
      </c>
      <c r="AJ139" s="18">
        <f t="shared" si="16"/>
        <v>-7</v>
      </c>
    </row>
    <row r="140" spans="1:36" ht="12">
      <c r="A140" s="20">
        <v>40698</v>
      </c>
      <c r="B140" s="21" t="s">
        <v>28</v>
      </c>
      <c r="C140" s="38">
        <v>0.5625</v>
      </c>
      <c r="D140" s="22" t="s">
        <v>54</v>
      </c>
      <c r="E140" s="22">
        <v>17</v>
      </c>
      <c r="F140" s="22" t="s">
        <v>56</v>
      </c>
      <c r="G140" s="22">
        <v>8</v>
      </c>
      <c r="H140" s="21" t="s">
        <v>39</v>
      </c>
      <c r="I140" s="2"/>
      <c r="J140" s="11">
        <v>3</v>
      </c>
      <c r="K140" s="19" t="s">
        <v>184</v>
      </c>
      <c r="L140" s="12">
        <v>6</v>
      </c>
      <c r="M140" s="11">
        <v>2</v>
      </c>
      <c r="N140" s="12">
        <v>1</v>
      </c>
      <c r="O140" s="13">
        <f t="shared" si="13"/>
        <v>13</v>
      </c>
      <c r="P140" s="14">
        <v>18</v>
      </c>
      <c r="Q140" s="15">
        <v>20</v>
      </c>
      <c r="R140" s="16">
        <v>15</v>
      </c>
      <c r="S140" s="16">
        <v>13</v>
      </c>
      <c r="T140" s="16">
        <v>16</v>
      </c>
      <c r="U140" s="16">
        <v>20</v>
      </c>
      <c r="V140" s="16">
        <v>14</v>
      </c>
      <c r="W140" s="16">
        <v>10</v>
      </c>
      <c r="X140" s="16">
        <v>14</v>
      </c>
      <c r="Y140" s="17">
        <f t="shared" si="14"/>
        <v>140</v>
      </c>
      <c r="Z140" s="14">
        <v>7</v>
      </c>
      <c r="AA140" s="15">
        <v>14</v>
      </c>
      <c r="AB140" s="16">
        <v>0</v>
      </c>
      <c r="AC140" s="16">
        <v>10</v>
      </c>
      <c r="AD140" s="16">
        <v>16</v>
      </c>
      <c r="AE140" s="16">
        <v>10</v>
      </c>
      <c r="AF140" s="16">
        <v>2</v>
      </c>
      <c r="AG140" s="16">
        <v>14</v>
      </c>
      <c r="AH140" s="16">
        <v>19</v>
      </c>
      <c r="AI140" s="17">
        <f t="shared" si="15"/>
        <v>92</v>
      </c>
      <c r="AJ140" s="18">
        <f t="shared" si="16"/>
        <v>48</v>
      </c>
    </row>
    <row r="141" spans="1:36" ht="12">
      <c r="A141" s="20">
        <v>40698</v>
      </c>
      <c r="B141" s="21" t="s">
        <v>28</v>
      </c>
      <c r="C141" s="38">
        <v>0.5625</v>
      </c>
      <c r="D141" s="22" t="s">
        <v>50</v>
      </c>
      <c r="E141" s="22">
        <v>17</v>
      </c>
      <c r="F141" s="22" t="s">
        <v>65</v>
      </c>
      <c r="G141" s="22">
        <v>6</v>
      </c>
      <c r="H141" s="21" t="s">
        <v>41</v>
      </c>
      <c r="I141" s="2"/>
      <c r="J141" s="11" t="s">
        <v>105</v>
      </c>
      <c r="K141" s="24" t="s">
        <v>186</v>
      </c>
      <c r="L141" s="12">
        <v>0</v>
      </c>
      <c r="M141" s="11">
        <v>8</v>
      </c>
      <c r="N141" s="12">
        <v>1</v>
      </c>
      <c r="O141" s="13">
        <f t="shared" si="13"/>
        <v>1</v>
      </c>
      <c r="P141" s="14">
        <v>8</v>
      </c>
      <c r="Q141" s="15">
        <v>10</v>
      </c>
      <c r="R141" s="16">
        <v>2</v>
      </c>
      <c r="S141" s="16">
        <v>10</v>
      </c>
      <c r="T141" s="16">
        <v>11</v>
      </c>
      <c r="U141" s="16">
        <v>18</v>
      </c>
      <c r="V141" s="16">
        <v>5</v>
      </c>
      <c r="W141" s="16">
        <v>6</v>
      </c>
      <c r="X141" s="16">
        <v>7</v>
      </c>
      <c r="Y141" s="17">
        <f t="shared" si="14"/>
        <v>77</v>
      </c>
      <c r="Z141" s="14">
        <v>19</v>
      </c>
      <c r="AA141" s="15">
        <v>16</v>
      </c>
      <c r="AB141" s="16">
        <v>14</v>
      </c>
      <c r="AC141" s="16">
        <v>13</v>
      </c>
      <c r="AD141" s="16">
        <v>11</v>
      </c>
      <c r="AE141" s="16">
        <v>19</v>
      </c>
      <c r="AF141" s="16">
        <v>10</v>
      </c>
      <c r="AG141" s="16">
        <v>14</v>
      </c>
      <c r="AH141" s="16">
        <v>14</v>
      </c>
      <c r="AI141" s="17">
        <f t="shared" si="15"/>
        <v>130</v>
      </c>
      <c r="AJ141" s="18">
        <f t="shared" si="16"/>
        <v>-53</v>
      </c>
    </row>
    <row r="142" spans="1:36" ht="12">
      <c r="A142" s="20">
        <v>40698</v>
      </c>
      <c r="B142" s="21" t="s">
        <v>28</v>
      </c>
      <c r="C142" s="38">
        <v>0.625</v>
      </c>
      <c r="D142" s="22" t="s">
        <v>64</v>
      </c>
      <c r="E142" s="22">
        <v>14</v>
      </c>
      <c r="F142" s="22" t="s">
        <v>55</v>
      </c>
      <c r="G142" s="22">
        <v>13</v>
      </c>
      <c r="H142" s="21" t="s">
        <v>39</v>
      </c>
      <c r="I142" s="2"/>
      <c r="J142" s="11" t="s">
        <v>101</v>
      </c>
      <c r="K142" s="24" t="s">
        <v>189</v>
      </c>
      <c r="L142" s="12">
        <v>3</v>
      </c>
      <c r="M142" s="11">
        <v>5</v>
      </c>
      <c r="N142" s="12">
        <v>1</v>
      </c>
      <c r="O142" s="13">
        <f t="shared" si="13"/>
        <v>7</v>
      </c>
      <c r="P142" s="15">
        <v>14</v>
      </c>
      <c r="Q142" s="16">
        <v>20</v>
      </c>
      <c r="R142" s="16">
        <v>6</v>
      </c>
      <c r="S142" s="16">
        <v>11</v>
      </c>
      <c r="T142" s="16">
        <v>10</v>
      </c>
      <c r="U142" s="16">
        <v>13</v>
      </c>
      <c r="V142" s="16">
        <v>22</v>
      </c>
      <c r="W142" s="16">
        <v>11</v>
      </c>
      <c r="X142" s="16">
        <v>12</v>
      </c>
      <c r="Y142" s="17">
        <f t="shared" si="14"/>
        <v>119</v>
      </c>
      <c r="Z142" s="15">
        <v>13</v>
      </c>
      <c r="AA142" s="16">
        <v>9</v>
      </c>
      <c r="AB142" s="16">
        <v>18</v>
      </c>
      <c r="AC142" s="16">
        <v>11</v>
      </c>
      <c r="AD142" s="16">
        <v>11</v>
      </c>
      <c r="AE142" s="16">
        <v>14</v>
      </c>
      <c r="AF142" s="16">
        <v>20</v>
      </c>
      <c r="AG142" s="16">
        <v>17</v>
      </c>
      <c r="AH142" s="16">
        <v>16</v>
      </c>
      <c r="AI142" s="17">
        <f t="shared" si="15"/>
        <v>129</v>
      </c>
      <c r="AJ142" s="18">
        <f t="shared" si="16"/>
        <v>-10</v>
      </c>
    </row>
    <row r="143" spans="1:36" ht="12">
      <c r="A143" s="20">
        <v>40698</v>
      </c>
      <c r="B143" s="21" t="s">
        <v>28</v>
      </c>
      <c r="C143" s="38">
        <v>0.625</v>
      </c>
      <c r="D143" s="22" t="s">
        <v>58</v>
      </c>
      <c r="E143" s="22">
        <v>16</v>
      </c>
      <c r="F143" s="22" t="s">
        <v>63</v>
      </c>
      <c r="G143" s="22">
        <v>10</v>
      </c>
      <c r="H143" s="21" t="s">
        <v>41</v>
      </c>
      <c r="I143" s="2"/>
      <c r="J143" s="11">
        <v>4</v>
      </c>
      <c r="K143" s="24" t="s">
        <v>191</v>
      </c>
      <c r="L143" s="12">
        <v>6</v>
      </c>
      <c r="M143" s="11">
        <v>2</v>
      </c>
      <c r="N143" s="12">
        <v>1</v>
      </c>
      <c r="O143" s="13">
        <f t="shared" si="13"/>
        <v>13</v>
      </c>
      <c r="P143" s="14">
        <v>16</v>
      </c>
      <c r="Q143" s="15">
        <v>6</v>
      </c>
      <c r="R143" s="16">
        <v>20</v>
      </c>
      <c r="S143" s="16">
        <v>15</v>
      </c>
      <c r="T143" s="16">
        <v>16</v>
      </c>
      <c r="U143" s="16">
        <v>11</v>
      </c>
      <c r="V143" s="16">
        <v>19</v>
      </c>
      <c r="W143" s="16">
        <v>11</v>
      </c>
      <c r="X143" s="16">
        <v>17</v>
      </c>
      <c r="Y143" s="17">
        <f t="shared" si="14"/>
        <v>131</v>
      </c>
      <c r="Z143" s="14">
        <v>5</v>
      </c>
      <c r="AA143" s="15">
        <v>17</v>
      </c>
      <c r="AB143" s="16">
        <v>10</v>
      </c>
      <c r="AC143" s="16">
        <v>14</v>
      </c>
      <c r="AD143" s="16">
        <v>16</v>
      </c>
      <c r="AE143" s="16">
        <v>10</v>
      </c>
      <c r="AF143" s="16">
        <v>18</v>
      </c>
      <c r="AG143" s="16">
        <v>17</v>
      </c>
      <c r="AH143" s="16">
        <v>14</v>
      </c>
      <c r="AI143" s="17">
        <f t="shared" si="15"/>
        <v>121</v>
      </c>
      <c r="AJ143" s="18">
        <f t="shared" si="16"/>
        <v>10</v>
      </c>
    </row>
    <row r="144" spans="1:36" ht="12">
      <c r="A144" s="20">
        <v>40699</v>
      </c>
      <c r="B144" s="21" t="s">
        <v>29</v>
      </c>
      <c r="C144" s="38">
        <v>0.375</v>
      </c>
      <c r="D144" s="22" t="s">
        <v>62</v>
      </c>
      <c r="E144" s="22">
        <v>20</v>
      </c>
      <c r="F144" s="22" t="s">
        <v>59</v>
      </c>
      <c r="G144" s="22">
        <v>14</v>
      </c>
      <c r="H144" s="21" t="s">
        <v>39</v>
      </c>
      <c r="I144" s="2"/>
      <c r="J144" s="11" t="s">
        <v>103</v>
      </c>
      <c r="K144" s="24" t="s">
        <v>193</v>
      </c>
      <c r="L144" s="12">
        <v>2</v>
      </c>
      <c r="M144" s="11">
        <v>6</v>
      </c>
      <c r="N144" s="12">
        <v>1</v>
      </c>
      <c r="O144" s="13">
        <f t="shared" si="13"/>
        <v>5</v>
      </c>
      <c r="P144" s="14">
        <v>5</v>
      </c>
      <c r="Q144" s="15">
        <v>2</v>
      </c>
      <c r="R144" s="16">
        <v>2</v>
      </c>
      <c r="S144" s="16">
        <v>13</v>
      </c>
      <c r="T144" s="16">
        <v>8</v>
      </c>
      <c r="U144" s="16">
        <v>10</v>
      </c>
      <c r="V144" s="16">
        <v>14</v>
      </c>
      <c r="W144" s="16">
        <v>12</v>
      </c>
      <c r="X144" s="16">
        <v>20</v>
      </c>
      <c r="Y144" s="17">
        <f t="shared" si="14"/>
        <v>86</v>
      </c>
      <c r="Z144" s="14">
        <v>16</v>
      </c>
      <c r="AA144" s="15">
        <v>20</v>
      </c>
      <c r="AB144" s="16">
        <v>20</v>
      </c>
      <c r="AC144" s="16">
        <v>12</v>
      </c>
      <c r="AD144" s="16">
        <v>17</v>
      </c>
      <c r="AE144" s="16">
        <v>20</v>
      </c>
      <c r="AF144" s="16">
        <v>13</v>
      </c>
      <c r="AG144" s="16">
        <v>16</v>
      </c>
      <c r="AH144" s="16">
        <v>20</v>
      </c>
      <c r="AI144" s="17">
        <f t="shared" si="15"/>
        <v>154</v>
      </c>
      <c r="AJ144" s="18">
        <f t="shared" si="16"/>
        <v>-68</v>
      </c>
    </row>
    <row r="145" spans="1:36" ht="12">
      <c r="A145" s="20">
        <v>40699</v>
      </c>
      <c r="B145" s="21" t="s">
        <v>29</v>
      </c>
      <c r="C145" s="38">
        <v>0.375</v>
      </c>
      <c r="D145" s="22" t="s">
        <v>60</v>
      </c>
      <c r="E145" s="22">
        <v>17</v>
      </c>
      <c r="F145" s="22" t="s">
        <v>61</v>
      </c>
      <c r="G145" s="22">
        <v>14</v>
      </c>
      <c r="H145" s="21" t="s">
        <v>41</v>
      </c>
      <c r="I145" s="2"/>
      <c r="J145" s="11">
        <v>2</v>
      </c>
      <c r="K145" s="24" t="s">
        <v>195</v>
      </c>
      <c r="L145" s="12">
        <v>7</v>
      </c>
      <c r="M145" s="11">
        <v>2</v>
      </c>
      <c r="N145" s="12">
        <v>0</v>
      </c>
      <c r="O145" s="13">
        <f t="shared" si="13"/>
        <v>14</v>
      </c>
      <c r="P145" s="14">
        <v>15</v>
      </c>
      <c r="Q145" s="15">
        <v>8</v>
      </c>
      <c r="R145" s="16">
        <v>15</v>
      </c>
      <c r="S145" s="16">
        <v>19</v>
      </c>
      <c r="T145" s="16">
        <v>13</v>
      </c>
      <c r="U145" s="16">
        <v>15</v>
      </c>
      <c r="V145" s="16">
        <v>10</v>
      </c>
      <c r="W145" s="16">
        <v>17</v>
      </c>
      <c r="X145" s="16">
        <v>16</v>
      </c>
      <c r="Y145" s="17">
        <f t="shared" si="14"/>
        <v>128</v>
      </c>
      <c r="Z145" s="14">
        <v>12</v>
      </c>
      <c r="AA145" s="15">
        <v>17</v>
      </c>
      <c r="AB145" s="16">
        <v>10</v>
      </c>
      <c r="AC145" s="16">
        <v>11</v>
      </c>
      <c r="AD145" s="16">
        <v>14</v>
      </c>
      <c r="AE145" s="16">
        <v>5</v>
      </c>
      <c r="AF145" s="16">
        <v>5</v>
      </c>
      <c r="AG145" s="16">
        <v>11</v>
      </c>
      <c r="AH145" s="16">
        <v>12</v>
      </c>
      <c r="AI145" s="17">
        <f t="shared" si="15"/>
        <v>97</v>
      </c>
      <c r="AJ145" s="18">
        <f t="shared" si="16"/>
        <v>31</v>
      </c>
    </row>
    <row r="146" spans="1:36" ht="12">
      <c r="A146" s="20">
        <v>40699</v>
      </c>
      <c r="B146" s="21" t="s">
        <v>29</v>
      </c>
      <c r="C146" s="38">
        <v>0.4375</v>
      </c>
      <c r="D146" s="22" t="s">
        <v>57</v>
      </c>
      <c r="E146" s="22">
        <v>2</v>
      </c>
      <c r="F146" s="22" t="s">
        <v>50</v>
      </c>
      <c r="G146" s="22">
        <v>20</v>
      </c>
      <c r="H146" s="21" t="s">
        <v>39</v>
      </c>
      <c r="I146" s="2"/>
      <c r="J146" s="11"/>
      <c r="K146" s="65" t="s">
        <v>142</v>
      </c>
      <c r="L146" s="12">
        <v>6</v>
      </c>
      <c r="M146" s="11">
        <v>3</v>
      </c>
      <c r="N146" s="12">
        <v>0</v>
      </c>
      <c r="O146" s="13">
        <f t="shared" si="13"/>
        <v>12</v>
      </c>
      <c r="P146" s="14">
        <v>19</v>
      </c>
      <c r="Q146" s="15">
        <v>17</v>
      </c>
      <c r="R146" s="16">
        <v>20</v>
      </c>
      <c r="S146" s="16">
        <v>7</v>
      </c>
      <c r="T146" s="16">
        <v>18</v>
      </c>
      <c r="U146" s="16">
        <v>18</v>
      </c>
      <c r="V146" s="16">
        <v>13</v>
      </c>
      <c r="W146" s="16">
        <v>20</v>
      </c>
      <c r="X146" s="16">
        <v>16</v>
      </c>
      <c r="Y146" s="17">
        <f t="shared" si="14"/>
        <v>148</v>
      </c>
      <c r="Z146" s="14">
        <v>8</v>
      </c>
      <c r="AA146" s="15">
        <v>6</v>
      </c>
      <c r="AB146" s="16">
        <v>2</v>
      </c>
      <c r="AC146" s="16">
        <v>13</v>
      </c>
      <c r="AD146" s="16">
        <v>11</v>
      </c>
      <c r="AE146" s="16">
        <v>19</v>
      </c>
      <c r="AF146" s="16">
        <v>10</v>
      </c>
      <c r="AG146" s="16">
        <v>22</v>
      </c>
      <c r="AH146" s="16">
        <v>15</v>
      </c>
      <c r="AI146" s="17">
        <f t="shared" si="15"/>
        <v>106</v>
      </c>
      <c r="AJ146" s="18">
        <f t="shared" si="16"/>
        <v>42</v>
      </c>
    </row>
    <row r="147" spans="1:36" ht="12">
      <c r="A147" s="20">
        <v>40699</v>
      </c>
      <c r="B147" s="21" t="s">
        <v>29</v>
      </c>
      <c r="C147" s="38">
        <v>0.4375</v>
      </c>
      <c r="D147" s="22" t="s">
        <v>55</v>
      </c>
      <c r="E147" s="22">
        <v>17</v>
      </c>
      <c r="F147" s="22" t="s">
        <v>54</v>
      </c>
      <c r="G147" s="22">
        <v>18</v>
      </c>
      <c r="H147" s="21" t="s">
        <v>41</v>
      </c>
      <c r="I147" s="2"/>
      <c r="J147" s="11" t="s">
        <v>102</v>
      </c>
      <c r="K147" s="24" t="s">
        <v>198</v>
      </c>
      <c r="L147" s="12">
        <v>3</v>
      </c>
      <c r="M147" s="11">
        <v>6</v>
      </c>
      <c r="N147" s="12">
        <v>0</v>
      </c>
      <c r="O147" s="13">
        <f t="shared" si="13"/>
        <v>6</v>
      </c>
      <c r="P147" s="14">
        <v>7</v>
      </c>
      <c r="Q147" s="15">
        <v>13</v>
      </c>
      <c r="R147" s="16">
        <v>17</v>
      </c>
      <c r="S147" s="16">
        <v>10</v>
      </c>
      <c r="T147" s="16">
        <v>11</v>
      </c>
      <c r="U147" s="16">
        <v>16</v>
      </c>
      <c r="V147" s="16">
        <v>6</v>
      </c>
      <c r="W147" s="16">
        <v>14</v>
      </c>
      <c r="X147" s="16">
        <v>14</v>
      </c>
      <c r="Y147" s="17">
        <f t="shared" si="14"/>
        <v>108</v>
      </c>
      <c r="Z147" s="14">
        <v>18</v>
      </c>
      <c r="AA147" s="15">
        <v>14</v>
      </c>
      <c r="AB147" s="16">
        <v>18</v>
      </c>
      <c r="AC147" s="16">
        <v>15</v>
      </c>
      <c r="AD147" s="16">
        <v>18</v>
      </c>
      <c r="AE147" s="16">
        <v>10</v>
      </c>
      <c r="AF147" s="16">
        <v>2</v>
      </c>
      <c r="AG147" s="16">
        <v>6</v>
      </c>
      <c r="AH147" s="16">
        <v>17</v>
      </c>
      <c r="AI147" s="17">
        <f t="shared" si="15"/>
        <v>118</v>
      </c>
      <c r="AJ147" s="18">
        <f t="shared" si="16"/>
        <v>-10</v>
      </c>
    </row>
    <row r="148" spans="1:11" ht="12">
      <c r="A148" s="32">
        <v>40699</v>
      </c>
      <c r="B148" s="23" t="s">
        <v>29</v>
      </c>
      <c r="C148" s="40">
        <v>0.5</v>
      </c>
      <c r="D148" s="24" t="s">
        <v>65</v>
      </c>
      <c r="E148" s="24">
        <v>20</v>
      </c>
      <c r="F148" s="24" t="s">
        <v>58</v>
      </c>
      <c r="G148" s="24">
        <v>10</v>
      </c>
      <c r="H148" s="23" t="s">
        <v>39</v>
      </c>
      <c r="I148" s="2"/>
      <c r="J148" s="19">
        <v>5</v>
      </c>
      <c r="K148" s="28" t="s">
        <v>168</v>
      </c>
    </row>
    <row r="149" spans="1:36" ht="12">
      <c r="A149" s="32">
        <v>40699</v>
      </c>
      <c r="B149" s="23" t="s">
        <v>29</v>
      </c>
      <c r="C149" s="40">
        <v>0.5</v>
      </c>
      <c r="D149" s="24" t="s">
        <v>59</v>
      </c>
      <c r="E149" s="24">
        <v>9</v>
      </c>
      <c r="F149" s="24" t="s">
        <v>64</v>
      </c>
      <c r="G149" s="24">
        <v>20</v>
      </c>
      <c r="H149" s="23" t="s">
        <v>41</v>
      </c>
      <c r="I149" s="2"/>
      <c r="J149" s="19">
        <v>6</v>
      </c>
      <c r="K149" s="28" t="s">
        <v>161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2">
      <c r="A150" s="32">
        <v>40699</v>
      </c>
      <c r="B150" s="23" t="s">
        <v>29</v>
      </c>
      <c r="C150" s="40">
        <v>0.5625</v>
      </c>
      <c r="D150" s="24" t="s">
        <v>63</v>
      </c>
      <c r="E150" s="24">
        <v>2</v>
      </c>
      <c r="F150" s="24" t="s">
        <v>60</v>
      </c>
      <c r="G150" s="24">
        <v>14</v>
      </c>
      <c r="H150" s="23" t="s">
        <v>39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">
      <c r="A151" s="32">
        <v>40699</v>
      </c>
      <c r="B151" s="23" t="s">
        <v>29</v>
      </c>
      <c r="C151" s="40">
        <v>0.625</v>
      </c>
      <c r="D151" s="24" t="s">
        <v>61</v>
      </c>
      <c r="E151" s="24">
        <v>0</v>
      </c>
      <c r="F151" s="24" t="s">
        <v>62</v>
      </c>
      <c r="G151" s="24">
        <v>15</v>
      </c>
      <c r="H151" s="23" t="s">
        <v>39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">
      <c r="A152" s="32">
        <v>40699</v>
      </c>
      <c r="B152" s="23" t="s">
        <v>29</v>
      </c>
      <c r="C152" s="40">
        <v>0.7083333333333334</v>
      </c>
      <c r="D152" s="24" t="s">
        <v>54</v>
      </c>
      <c r="E152" s="24">
        <v>20</v>
      </c>
      <c r="F152" s="24" t="s">
        <v>57</v>
      </c>
      <c r="G152" s="24">
        <v>12</v>
      </c>
      <c r="H152" s="23" t="s">
        <v>39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">
      <c r="A153" s="32">
        <v>40705</v>
      </c>
      <c r="B153" s="23" t="s">
        <v>28</v>
      </c>
      <c r="C153" s="40">
        <v>0.375</v>
      </c>
      <c r="D153" s="24" t="s">
        <v>56</v>
      </c>
      <c r="E153" s="24">
        <v>15</v>
      </c>
      <c r="F153" s="24" t="s">
        <v>55</v>
      </c>
      <c r="G153" s="24">
        <v>10</v>
      </c>
      <c r="H153" s="23" t="s">
        <v>20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">
      <c r="A154" s="20">
        <v>40705</v>
      </c>
      <c r="B154" s="21" t="s">
        <v>28</v>
      </c>
      <c r="C154" s="38">
        <v>0.375</v>
      </c>
      <c r="D154" s="22" t="s">
        <v>58</v>
      </c>
      <c r="E154" s="22">
        <v>12</v>
      </c>
      <c r="F154" s="22" t="s">
        <v>57</v>
      </c>
      <c r="G154" s="22">
        <v>13</v>
      </c>
      <c r="H154" s="21" t="s">
        <v>21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">
      <c r="A155" s="20">
        <v>40705</v>
      </c>
      <c r="B155" s="21" t="s">
        <v>28</v>
      </c>
      <c r="C155" s="38">
        <v>0.4375</v>
      </c>
      <c r="D155" s="22" t="s">
        <v>54</v>
      </c>
      <c r="E155" s="22">
        <v>19</v>
      </c>
      <c r="F155" s="22" t="s">
        <v>59</v>
      </c>
      <c r="G155" s="22">
        <v>7</v>
      </c>
      <c r="H155" s="21" t="s">
        <v>20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">
      <c r="A156" s="20">
        <v>40705</v>
      </c>
      <c r="B156" s="21" t="s">
        <v>28</v>
      </c>
      <c r="C156" s="38">
        <v>0.4375</v>
      </c>
      <c r="D156" s="22" t="s">
        <v>60</v>
      </c>
      <c r="E156" s="22">
        <v>14</v>
      </c>
      <c r="F156" s="22" t="s">
        <v>65</v>
      </c>
      <c r="G156" s="22">
        <v>15</v>
      </c>
      <c r="H156" s="21" t="s">
        <v>21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">
      <c r="A157" s="20">
        <v>40705</v>
      </c>
      <c r="B157" s="21" t="s">
        <v>28</v>
      </c>
      <c r="C157" s="38">
        <v>0.5</v>
      </c>
      <c r="D157" s="22" t="s">
        <v>64</v>
      </c>
      <c r="E157" s="22">
        <v>6</v>
      </c>
      <c r="F157" s="22" t="s">
        <v>61</v>
      </c>
      <c r="G157" s="22">
        <v>18</v>
      </c>
      <c r="H157" s="21" t="s">
        <v>20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">
      <c r="A158" s="20">
        <v>40705</v>
      </c>
      <c r="B158" s="21" t="s">
        <v>28</v>
      </c>
      <c r="C158" s="38">
        <v>0.5</v>
      </c>
      <c r="D158" s="22" t="s">
        <v>62</v>
      </c>
      <c r="E158" s="22">
        <v>13</v>
      </c>
      <c r="F158" s="22" t="s">
        <v>63</v>
      </c>
      <c r="G158" s="22">
        <v>10</v>
      </c>
      <c r="H158" s="21" t="s">
        <v>21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">
      <c r="A159" s="20">
        <v>40705</v>
      </c>
      <c r="B159" s="21" t="s">
        <v>28</v>
      </c>
      <c r="C159" s="38">
        <v>0.5625</v>
      </c>
      <c r="D159" s="22" t="s">
        <v>50</v>
      </c>
      <c r="E159" s="22">
        <v>7</v>
      </c>
      <c r="F159" s="22" t="s">
        <v>58</v>
      </c>
      <c r="G159" s="22">
        <v>13</v>
      </c>
      <c r="H159" s="21" t="s">
        <v>20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">
      <c r="A160" s="20">
        <v>40705</v>
      </c>
      <c r="B160" s="21" t="s">
        <v>28</v>
      </c>
      <c r="C160" s="38">
        <v>0.5625</v>
      </c>
      <c r="D160" s="22" t="s">
        <v>59</v>
      </c>
      <c r="E160" s="22">
        <v>11</v>
      </c>
      <c r="F160" s="22" t="s">
        <v>56</v>
      </c>
      <c r="G160" s="22">
        <v>19</v>
      </c>
      <c r="H160" s="21" t="s">
        <v>21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">
      <c r="A161" s="20">
        <v>40705</v>
      </c>
      <c r="B161" s="21" t="s">
        <v>28</v>
      </c>
      <c r="C161" s="38">
        <v>0.625</v>
      </c>
      <c r="D161" s="22" t="s">
        <v>57</v>
      </c>
      <c r="E161" s="22">
        <v>8</v>
      </c>
      <c r="F161" s="22" t="s">
        <v>60</v>
      </c>
      <c r="G161" s="22">
        <v>17</v>
      </c>
      <c r="H161" s="21" t="s">
        <v>20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">
      <c r="A162" s="20">
        <v>40705</v>
      </c>
      <c r="B162" s="21" t="s">
        <v>28</v>
      </c>
      <c r="C162" s="38">
        <v>0.625</v>
      </c>
      <c r="D162" s="22" t="s">
        <v>61</v>
      </c>
      <c r="E162" s="22">
        <v>10</v>
      </c>
      <c r="F162" s="22" t="s">
        <v>54</v>
      </c>
      <c r="G162" s="22">
        <v>11</v>
      </c>
      <c r="H162" s="21" t="s">
        <v>21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2">
      <c r="A163" s="20">
        <v>40705</v>
      </c>
      <c r="B163" s="21" t="s">
        <v>28</v>
      </c>
      <c r="C163" s="38">
        <v>0.6875</v>
      </c>
      <c r="D163" s="22" t="s">
        <v>65</v>
      </c>
      <c r="E163" s="22">
        <v>16</v>
      </c>
      <c r="F163" s="22" t="s">
        <v>62</v>
      </c>
      <c r="G163" s="22">
        <v>16</v>
      </c>
      <c r="H163" s="21" t="s">
        <v>20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">
      <c r="A164" s="20">
        <v>40705</v>
      </c>
      <c r="B164" s="21" t="s">
        <v>28</v>
      </c>
      <c r="C164" s="38">
        <v>0.6875</v>
      </c>
      <c r="D164" s="22" t="s">
        <v>63</v>
      </c>
      <c r="E164" s="22">
        <v>11</v>
      </c>
      <c r="F164" s="22" t="s">
        <v>64</v>
      </c>
      <c r="G164" s="22">
        <v>11</v>
      </c>
      <c r="H164" s="21" t="s">
        <v>21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">
      <c r="A165" s="20">
        <v>40705</v>
      </c>
      <c r="B165" s="21" t="s">
        <v>28</v>
      </c>
      <c r="C165" s="38">
        <v>0.75</v>
      </c>
      <c r="D165" s="22" t="s">
        <v>50</v>
      </c>
      <c r="E165" s="22">
        <v>18</v>
      </c>
      <c r="F165" s="22" t="s">
        <v>55</v>
      </c>
      <c r="G165" s="22">
        <v>11</v>
      </c>
      <c r="H165" s="21" t="s">
        <v>20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">
      <c r="A166" s="20">
        <v>40706</v>
      </c>
      <c r="B166" s="21" t="s">
        <v>29</v>
      </c>
      <c r="C166" s="38">
        <v>0.375</v>
      </c>
      <c r="D166" s="22" t="s">
        <v>55</v>
      </c>
      <c r="E166" s="22">
        <v>16</v>
      </c>
      <c r="F166" s="22" t="s">
        <v>59</v>
      </c>
      <c r="G166" s="22">
        <v>10</v>
      </c>
      <c r="H166" s="21" t="s">
        <v>20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2">
      <c r="A167" s="20">
        <v>40706</v>
      </c>
      <c r="B167" s="21" t="s">
        <v>29</v>
      </c>
      <c r="C167" s="38">
        <v>0.375</v>
      </c>
      <c r="D167" s="22" t="s">
        <v>60</v>
      </c>
      <c r="E167" s="22">
        <v>19</v>
      </c>
      <c r="F167" s="22" t="s">
        <v>50</v>
      </c>
      <c r="G167" s="22">
        <v>18</v>
      </c>
      <c r="H167" s="21" t="s">
        <v>21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">
      <c r="A168" s="20">
        <v>40706</v>
      </c>
      <c r="B168" s="21" t="s">
        <v>29</v>
      </c>
      <c r="C168" s="38">
        <v>0.4375</v>
      </c>
      <c r="D168" s="22" t="s">
        <v>56</v>
      </c>
      <c r="E168" s="22">
        <v>13</v>
      </c>
      <c r="F168" s="22" t="s">
        <v>61</v>
      </c>
      <c r="G168" s="22">
        <v>14</v>
      </c>
      <c r="H168" s="21" t="s">
        <v>20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">
      <c r="A169" s="20">
        <v>40706</v>
      </c>
      <c r="B169" s="21" t="s">
        <v>29</v>
      </c>
      <c r="C169" s="38">
        <v>0.4375</v>
      </c>
      <c r="D169" s="22" t="s">
        <v>62</v>
      </c>
      <c r="E169" s="22">
        <v>20</v>
      </c>
      <c r="F169" s="22" t="s">
        <v>57</v>
      </c>
      <c r="G169" s="22">
        <v>10</v>
      </c>
      <c r="H169" s="21" t="s">
        <v>21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2">
      <c r="A170" s="20">
        <v>40706</v>
      </c>
      <c r="B170" s="21" t="s">
        <v>29</v>
      </c>
      <c r="C170" s="38">
        <v>0.5</v>
      </c>
      <c r="D170" s="22" t="s">
        <v>54</v>
      </c>
      <c r="E170" s="22">
        <v>19</v>
      </c>
      <c r="F170" s="22" t="s">
        <v>63</v>
      </c>
      <c r="G170" s="22">
        <v>18</v>
      </c>
      <c r="H170" s="21" t="s">
        <v>20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2">
      <c r="A171" s="20">
        <v>40706</v>
      </c>
      <c r="B171" s="21" t="s">
        <v>29</v>
      </c>
      <c r="C171" s="38">
        <v>0.5</v>
      </c>
      <c r="D171" s="22" t="s">
        <v>64</v>
      </c>
      <c r="E171" s="22">
        <v>10</v>
      </c>
      <c r="F171" s="22" t="s">
        <v>65</v>
      </c>
      <c r="G171" s="22">
        <v>11</v>
      </c>
      <c r="H171" s="21" t="s">
        <v>21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">
      <c r="A172" s="20">
        <v>40706</v>
      </c>
      <c r="B172" s="21" t="s">
        <v>29</v>
      </c>
      <c r="C172" s="38">
        <v>0.5625</v>
      </c>
      <c r="D172" s="22" t="s">
        <v>58</v>
      </c>
      <c r="E172" s="22">
        <v>5</v>
      </c>
      <c r="F172" s="22" t="s">
        <v>56</v>
      </c>
      <c r="G172" s="22">
        <v>15</v>
      </c>
      <c r="H172" s="21" t="s">
        <v>20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">
      <c r="A173" s="20">
        <v>40712</v>
      </c>
      <c r="B173" s="22" t="s">
        <v>28</v>
      </c>
      <c r="C173" s="38">
        <v>0.375</v>
      </c>
      <c r="D173" s="22" t="s">
        <v>58</v>
      </c>
      <c r="E173" s="34">
        <v>13</v>
      </c>
      <c r="F173" s="22" t="s">
        <v>60</v>
      </c>
      <c r="G173" s="34">
        <v>14</v>
      </c>
      <c r="H173" s="33" t="s">
        <v>7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">
      <c r="A174" s="20">
        <v>40712</v>
      </c>
      <c r="B174" s="22" t="s">
        <v>28</v>
      </c>
      <c r="C174" s="38">
        <v>0.375</v>
      </c>
      <c r="D174" s="22" t="s">
        <v>61</v>
      </c>
      <c r="E174" s="34">
        <v>2</v>
      </c>
      <c r="F174" s="22" t="s">
        <v>55</v>
      </c>
      <c r="G174" s="34">
        <v>6</v>
      </c>
      <c r="H174" s="33" t="s">
        <v>8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">
      <c r="A175" s="20">
        <v>40712</v>
      </c>
      <c r="B175" s="22" t="s">
        <v>28</v>
      </c>
      <c r="C175" s="38">
        <v>0.4375</v>
      </c>
      <c r="D175" s="22" t="s">
        <v>59</v>
      </c>
      <c r="E175" s="34">
        <v>11</v>
      </c>
      <c r="F175" s="22" t="s">
        <v>61</v>
      </c>
      <c r="G175" s="34">
        <v>12</v>
      </c>
      <c r="H175" s="33" t="s">
        <v>7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2">
      <c r="A176" s="20">
        <v>40712</v>
      </c>
      <c r="B176" s="22" t="s">
        <v>28</v>
      </c>
      <c r="C176" s="38">
        <v>0.4375</v>
      </c>
      <c r="D176" s="22" t="s">
        <v>63</v>
      </c>
      <c r="E176" s="34">
        <v>5</v>
      </c>
      <c r="F176" s="22" t="s">
        <v>56</v>
      </c>
      <c r="G176" s="34">
        <v>10</v>
      </c>
      <c r="H176" s="33" t="s">
        <v>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2">
      <c r="A177" s="20">
        <v>40712</v>
      </c>
      <c r="B177" s="22" t="s">
        <v>28</v>
      </c>
      <c r="C177" s="38">
        <v>0.5</v>
      </c>
      <c r="D177" s="22" t="s">
        <v>60</v>
      </c>
      <c r="E177" s="34">
        <v>9</v>
      </c>
      <c r="F177" s="22" t="s">
        <v>54</v>
      </c>
      <c r="G177" s="34">
        <v>6</v>
      </c>
      <c r="H177" s="33" t="s">
        <v>7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2">
      <c r="A178" s="20">
        <v>40712</v>
      </c>
      <c r="B178" s="22" t="s">
        <v>28</v>
      </c>
      <c r="C178" s="38">
        <v>0.5</v>
      </c>
      <c r="D178" s="22" t="s">
        <v>62</v>
      </c>
      <c r="E178" s="34">
        <v>14</v>
      </c>
      <c r="F178" s="22" t="s">
        <v>58</v>
      </c>
      <c r="G178" s="34">
        <v>2</v>
      </c>
      <c r="H178" s="33" t="s">
        <v>8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2">
      <c r="A179" s="20">
        <v>40712</v>
      </c>
      <c r="B179" s="22" t="s">
        <v>28</v>
      </c>
      <c r="C179" s="38">
        <v>0.5625</v>
      </c>
      <c r="D179" s="22" t="s">
        <v>57</v>
      </c>
      <c r="E179" s="34">
        <v>14</v>
      </c>
      <c r="F179" s="22" t="s">
        <v>64</v>
      </c>
      <c r="G179" s="34">
        <v>13</v>
      </c>
      <c r="H179" s="33" t="s">
        <v>7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2">
      <c r="A180" s="20">
        <v>40712</v>
      </c>
      <c r="B180" s="22" t="s">
        <v>28</v>
      </c>
      <c r="C180" s="38">
        <v>0.5625</v>
      </c>
      <c r="D180" s="22" t="s">
        <v>65</v>
      </c>
      <c r="E180" s="34">
        <v>19</v>
      </c>
      <c r="F180" s="22" t="s">
        <v>54</v>
      </c>
      <c r="G180" s="34">
        <v>18</v>
      </c>
      <c r="H180" s="33" t="s">
        <v>8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2">
      <c r="A181" s="20">
        <v>40712</v>
      </c>
      <c r="B181" s="22" t="s">
        <v>28</v>
      </c>
      <c r="C181" s="38">
        <v>0.625</v>
      </c>
      <c r="D181" s="22" t="s">
        <v>55</v>
      </c>
      <c r="E181" s="34">
        <v>14</v>
      </c>
      <c r="F181" s="22" t="s">
        <v>63</v>
      </c>
      <c r="G181" s="34">
        <v>6</v>
      </c>
      <c r="H181" s="33" t="s">
        <v>7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">
      <c r="A182" s="20">
        <v>40712</v>
      </c>
      <c r="B182" s="22" t="s">
        <v>28</v>
      </c>
      <c r="C182" s="38">
        <v>0.625</v>
      </c>
      <c r="D182" s="22" t="s">
        <v>50</v>
      </c>
      <c r="E182" s="34">
        <v>13</v>
      </c>
      <c r="F182" s="22" t="s">
        <v>62</v>
      </c>
      <c r="G182" s="34">
        <v>10</v>
      </c>
      <c r="H182" s="33" t="s">
        <v>8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">
      <c r="A183" s="20">
        <v>40712</v>
      </c>
      <c r="B183" s="22" t="s">
        <v>28</v>
      </c>
      <c r="C183" s="38">
        <v>0.6875</v>
      </c>
      <c r="D183" s="22" t="s">
        <v>56</v>
      </c>
      <c r="E183" s="34">
        <v>17</v>
      </c>
      <c r="F183" s="22" t="s">
        <v>65</v>
      </c>
      <c r="G183" s="34">
        <v>11</v>
      </c>
      <c r="H183" s="33" t="s">
        <v>7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">
      <c r="A184" s="20">
        <v>40712</v>
      </c>
      <c r="B184" s="22" t="s">
        <v>28</v>
      </c>
      <c r="C184" s="38">
        <v>0.6875</v>
      </c>
      <c r="D184" s="22" t="s">
        <v>64</v>
      </c>
      <c r="E184" s="34">
        <v>22</v>
      </c>
      <c r="F184" s="22" t="s">
        <v>50</v>
      </c>
      <c r="G184" s="34">
        <v>20</v>
      </c>
      <c r="H184" s="33" t="s">
        <v>8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2">
      <c r="A185" s="20">
        <v>40713</v>
      </c>
      <c r="B185" s="22" t="s">
        <v>29</v>
      </c>
      <c r="C185" s="38">
        <v>0.375</v>
      </c>
      <c r="D185" s="22" t="s">
        <v>60</v>
      </c>
      <c r="E185" s="34">
        <v>19</v>
      </c>
      <c r="F185" s="22" t="s">
        <v>62</v>
      </c>
      <c r="G185" s="34">
        <v>14</v>
      </c>
      <c r="H185" s="33" t="s">
        <v>7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2">
      <c r="A186" s="20">
        <v>40713</v>
      </c>
      <c r="B186" s="22" t="s">
        <v>29</v>
      </c>
      <c r="C186" s="38">
        <v>0.375</v>
      </c>
      <c r="D186" s="22" t="s">
        <v>63</v>
      </c>
      <c r="E186" s="34">
        <v>7</v>
      </c>
      <c r="F186" s="22" t="s">
        <v>59</v>
      </c>
      <c r="G186" s="34">
        <v>14</v>
      </c>
      <c r="H186" s="33" t="s">
        <v>8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">
      <c r="A187" s="20">
        <v>40713</v>
      </c>
      <c r="B187" s="22" t="s">
        <v>29</v>
      </c>
      <c r="C187" s="38">
        <v>0.4375</v>
      </c>
      <c r="D187" s="22" t="s">
        <v>58</v>
      </c>
      <c r="E187" s="34">
        <v>17</v>
      </c>
      <c r="F187" s="22" t="s">
        <v>64</v>
      </c>
      <c r="G187" s="34">
        <v>11</v>
      </c>
      <c r="H187" s="33" t="s">
        <v>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">
      <c r="A188" s="20">
        <v>40713</v>
      </c>
      <c r="B188" s="22" t="s">
        <v>29</v>
      </c>
      <c r="C188" s="38">
        <v>0.4375</v>
      </c>
      <c r="D188" s="22" t="s">
        <v>65</v>
      </c>
      <c r="E188" s="34">
        <v>17</v>
      </c>
      <c r="F188" s="22" t="s">
        <v>55</v>
      </c>
      <c r="G188" s="34">
        <v>14</v>
      </c>
      <c r="H188" s="33" t="s">
        <v>8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2">
      <c r="A189" s="20">
        <v>40713</v>
      </c>
      <c r="B189" s="22" t="s">
        <v>29</v>
      </c>
      <c r="C189" s="38">
        <v>0.5</v>
      </c>
      <c r="D189" s="22" t="s">
        <v>50</v>
      </c>
      <c r="E189" s="34">
        <v>16</v>
      </c>
      <c r="F189" s="22" t="s">
        <v>54</v>
      </c>
      <c r="G189" s="34">
        <v>15</v>
      </c>
      <c r="H189" s="33" t="s">
        <v>7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2">
      <c r="A190" s="20">
        <v>40713</v>
      </c>
      <c r="B190" s="22" t="s">
        <v>29</v>
      </c>
      <c r="C190" s="38">
        <v>0.5</v>
      </c>
      <c r="D190" s="22" t="s">
        <v>57</v>
      </c>
      <c r="E190" s="34">
        <v>12</v>
      </c>
      <c r="F190" s="22" t="s">
        <v>56</v>
      </c>
      <c r="G190" s="34">
        <v>16</v>
      </c>
      <c r="H190" s="33" t="s">
        <v>8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">
      <c r="A191" s="20">
        <v>40713</v>
      </c>
      <c r="B191" s="22" t="s">
        <v>29</v>
      </c>
      <c r="C191" s="38">
        <v>0.5625</v>
      </c>
      <c r="D191" s="22" t="s">
        <v>64</v>
      </c>
      <c r="E191" s="34">
        <v>12</v>
      </c>
      <c r="F191" s="22" t="s">
        <v>61</v>
      </c>
      <c r="G191" s="34">
        <v>16</v>
      </c>
      <c r="H191" s="33" t="s">
        <v>7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">
      <c r="A192" s="20">
        <v>40713</v>
      </c>
      <c r="B192" s="22" t="s">
        <v>29</v>
      </c>
      <c r="C192" s="38">
        <v>0.5625</v>
      </c>
      <c r="D192" s="22" t="s">
        <v>57</v>
      </c>
      <c r="E192" s="34">
        <v>20</v>
      </c>
      <c r="F192" s="22" t="s">
        <v>59</v>
      </c>
      <c r="G192" s="34">
        <v>20</v>
      </c>
      <c r="H192" s="33" t="s">
        <v>8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">
      <c r="A193" s="29"/>
      <c r="B193" s="30"/>
      <c r="C193" s="39"/>
      <c r="D193" s="30"/>
      <c r="E193" s="31"/>
      <c r="F193" s="30"/>
      <c r="G193" s="31"/>
      <c r="H193" s="3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77" t="s">
        <v>218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</row>
    <row r="195" spans="1:36" ht="12">
      <c r="A195" s="3" t="s">
        <v>25</v>
      </c>
      <c r="B195" s="3" t="s">
        <v>26</v>
      </c>
      <c r="C195" s="3" t="s">
        <v>27</v>
      </c>
      <c r="D195" s="3" t="s">
        <v>123</v>
      </c>
      <c r="E195" s="3" t="s">
        <v>122</v>
      </c>
      <c r="F195" s="3" t="s">
        <v>123</v>
      </c>
      <c r="G195" s="3" t="s">
        <v>122</v>
      </c>
      <c r="H195" s="3" t="s">
        <v>30</v>
      </c>
      <c r="I195" s="2"/>
      <c r="J195" s="68" t="s">
        <v>124</v>
      </c>
      <c r="K195" s="70" t="s">
        <v>125</v>
      </c>
      <c r="L195" s="70" t="s">
        <v>126</v>
      </c>
      <c r="M195" s="68" t="s">
        <v>127</v>
      </c>
      <c r="N195" s="68" t="s">
        <v>128</v>
      </c>
      <c r="O195" s="68" t="s">
        <v>129</v>
      </c>
      <c r="P195" s="72" t="s">
        <v>130</v>
      </c>
      <c r="Q195" s="73"/>
      <c r="R195" s="73"/>
      <c r="S195" s="73"/>
      <c r="T195" s="73"/>
      <c r="U195" s="73"/>
      <c r="V195" s="73"/>
      <c r="W195" s="73"/>
      <c r="X195" s="73"/>
      <c r="Y195" s="74"/>
      <c r="Z195" s="72" t="s">
        <v>131</v>
      </c>
      <c r="AA195" s="75"/>
      <c r="AB195" s="75"/>
      <c r="AC195" s="75"/>
      <c r="AD195" s="75"/>
      <c r="AE195" s="75"/>
      <c r="AF195" s="75"/>
      <c r="AG195" s="75"/>
      <c r="AH195" s="75"/>
      <c r="AI195" s="76"/>
      <c r="AJ195" s="68" t="s">
        <v>132</v>
      </c>
    </row>
    <row r="196" spans="1:36" ht="12">
      <c r="A196" s="20">
        <v>40698</v>
      </c>
      <c r="B196" s="21" t="s">
        <v>28</v>
      </c>
      <c r="C196" s="38">
        <v>0.375</v>
      </c>
      <c r="D196" s="22" t="s">
        <v>73</v>
      </c>
      <c r="E196" s="34">
        <v>15</v>
      </c>
      <c r="F196" s="22" t="s">
        <v>66</v>
      </c>
      <c r="G196" s="34">
        <v>5</v>
      </c>
      <c r="H196" s="23" t="s">
        <v>38</v>
      </c>
      <c r="I196" s="2"/>
      <c r="J196" s="69"/>
      <c r="K196" s="71"/>
      <c r="L196" s="71"/>
      <c r="M196" s="69"/>
      <c r="N196" s="69"/>
      <c r="O196" s="69"/>
      <c r="P196" s="7" t="s">
        <v>133</v>
      </c>
      <c r="Q196" s="8" t="s">
        <v>134</v>
      </c>
      <c r="R196" s="8" t="s">
        <v>135</v>
      </c>
      <c r="S196" s="9" t="s">
        <v>136</v>
      </c>
      <c r="T196" s="9" t="s">
        <v>137</v>
      </c>
      <c r="U196" s="9" t="s">
        <v>138</v>
      </c>
      <c r="V196" s="9" t="s">
        <v>144</v>
      </c>
      <c r="W196" s="9" t="s">
        <v>145</v>
      </c>
      <c r="X196" s="9" t="s">
        <v>146</v>
      </c>
      <c r="Y196" s="10" t="s">
        <v>139</v>
      </c>
      <c r="Z196" s="7" t="s">
        <v>133</v>
      </c>
      <c r="AA196" s="8" t="s">
        <v>134</v>
      </c>
      <c r="AB196" s="8" t="s">
        <v>135</v>
      </c>
      <c r="AC196" s="8" t="s">
        <v>136</v>
      </c>
      <c r="AD196" s="8" t="s">
        <v>137</v>
      </c>
      <c r="AE196" s="8" t="s">
        <v>138</v>
      </c>
      <c r="AF196" s="8" t="s">
        <v>144</v>
      </c>
      <c r="AG196" s="8" t="s">
        <v>145</v>
      </c>
      <c r="AH196" s="8" t="s">
        <v>146</v>
      </c>
      <c r="AI196" s="10" t="s">
        <v>139</v>
      </c>
      <c r="AJ196" s="69"/>
    </row>
    <row r="197" spans="1:36" ht="12">
      <c r="A197" s="20">
        <v>40698</v>
      </c>
      <c r="B197" s="21" t="s">
        <v>28</v>
      </c>
      <c r="C197" s="38">
        <v>0.4583333333333333</v>
      </c>
      <c r="D197" s="22" t="s">
        <v>67</v>
      </c>
      <c r="E197" s="22">
        <v>8</v>
      </c>
      <c r="F197" s="22" t="s">
        <v>72</v>
      </c>
      <c r="G197" s="22">
        <v>12</v>
      </c>
      <c r="H197" s="23" t="s">
        <v>38</v>
      </c>
      <c r="I197" s="2"/>
      <c r="J197" s="11">
        <v>6</v>
      </c>
      <c r="K197" s="26" t="s">
        <v>171</v>
      </c>
      <c r="L197" s="12">
        <v>3</v>
      </c>
      <c r="M197" s="11">
        <v>6</v>
      </c>
      <c r="N197" s="12">
        <v>0</v>
      </c>
      <c r="O197" s="13">
        <f>SUM((L197*2)+N197)</f>
        <v>6</v>
      </c>
      <c r="P197" s="56">
        <v>5</v>
      </c>
      <c r="Q197" s="15">
        <v>9</v>
      </c>
      <c r="R197" s="16">
        <v>10</v>
      </c>
      <c r="S197" s="16">
        <v>10</v>
      </c>
      <c r="T197" s="16">
        <v>12</v>
      </c>
      <c r="U197" s="16">
        <v>1</v>
      </c>
      <c r="V197" s="16">
        <v>0</v>
      </c>
      <c r="W197" s="16">
        <v>3</v>
      </c>
      <c r="X197" s="16">
        <v>13</v>
      </c>
      <c r="Y197" s="17">
        <f>SUM(P197:X197)</f>
        <v>63</v>
      </c>
      <c r="Z197" s="56">
        <v>15</v>
      </c>
      <c r="AA197" s="15">
        <v>8</v>
      </c>
      <c r="AB197" s="16">
        <v>12</v>
      </c>
      <c r="AC197" s="16">
        <v>11</v>
      </c>
      <c r="AD197" s="16">
        <v>0</v>
      </c>
      <c r="AE197" s="16">
        <v>12</v>
      </c>
      <c r="AF197" s="16">
        <v>16</v>
      </c>
      <c r="AG197" s="16">
        <v>19</v>
      </c>
      <c r="AH197" s="16">
        <v>8</v>
      </c>
      <c r="AI197" s="17">
        <f>SUM(Z197:AH197)</f>
        <v>101</v>
      </c>
      <c r="AJ197" s="18">
        <f>SUM(Y197-AI197)</f>
        <v>-38</v>
      </c>
    </row>
    <row r="198" spans="1:36" ht="12">
      <c r="A198" s="20">
        <v>40698</v>
      </c>
      <c r="B198" s="21" t="s">
        <v>28</v>
      </c>
      <c r="C198" s="38">
        <v>0.5416666666666666</v>
      </c>
      <c r="D198" s="22" t="s">
        <v>71</v>
      </c>
      <c r="E198" s="22">
        <v>15</v>
      </c>
      <c r="F198" s="22" t="s">
        <v>68</v>
      </c>
      <c r="G198" s="22">
        <v>6</v>
      </c>
      <c r="H198" s="23" t="s">
        <v>38</v>
      </c>
      <c r="I198" s="2"/>
      <c r="J198" s="11">
        <v>8</v>
      </c>
      <c r="K198" s="26" t="s">
        <v>174</v>
      </c>
      <c r="L198" s="12">
        <v>1</v>
      </c>
      <c r="M198" s="11">
        <v>8</v>
      </c>
      <c r="N198" s="12">
        <v>0</v>
      </c>
      <c r="O198" s="13">
        <f aca="true" t="shared" si="17" ref="O198:O204">SUM((L198*2)+N198)</f>
        <v>2</v>
      </c>
      <c r="P198" s="14">
        <v>8</v>
      </c>
      <c r="Q198" s="15">
        <v>0</v>
      </c>
      <c r="R198" s="16">
        <v>6</v>
      </c>
      <c r="S198" s="16">
        <v>10</v>
      </c>
      <c r="T198" s="16">
        <v>0</v>
      </c>
      <c r="U198" s="16">
        <v>15</v>
      </c>
      <c r="V198" s="16">
        <v>8</v>
      </c>
      <c r="W198" s="16">
        <v>7</v>
      </c>
      <c r="X198" s="16">
        <v>1</v>
      </c>
      <c r="Y198" s="17">
        <f aca="true" t="shared" si="18" ref="Y198:Y204">SUM(P198:X198)</f>
        <v>55</v>
      </c>
      <c r="Z198" s="14">
        <v>12</v>
      </c>
      <c r="AA198" s="15">
        <v>13</v>
      </c>
      <c r="AB198" s="16">
        <v>15</v>
      </c>
      <c r="AC198" s="16">
        <v>5</v>
      </c>
      <c r="AD198" s="16">
        <v>12</v>
      </c>
      <c r="AE198" s="16">
        <v>17</v>
      </c>
      <c r="AF198" s="16">
        <v>14</v>
      </c>
      <c r="AG198" s="16">
        <v>11</v>
      </c>
      <c r="AH198" s="16">
        <v>13</v>
      </c>
      <c r="AI198" s="17">
        <f aca="true" t="shared" si="19" ref="AI198:AI204">SUM(Z198:AH198)</f>
        <v>112</v>
      </c>
      <c r="AJ198" s="18">
        <f aca="true" t="shared" si="20" ref="AJ198:AJ204">SUM(Y198-AI198)</f>
        <v>-57</v>
      </c>
    </row>
    <row r="199" spans="1:36" ht="12">
      <c r="A199" s="32">
        <v>40698</v>
      </c>
      <c r="B199" s="23" t="s">
        <v>28</v>
      </c>
      <c r="C199" s="40">
        <v>0.625</v>
      </c>
      <c r="D199" s="24" t="s">
        <v>69</v>
      </c>
      <c r="E199" s="24">
        <v>16</v>
      </c>
      <c r="F199" s="24" t="s">
        <v>70</v>
      </c>
      <c r="G199" s="24">
        <v>0</v>
      </c>
      <c r="H199" s="23" t="s">
        <v>38</v>
      </c>
      <c r="I199" s="2"/>
      <c r="J199" s="11">
        <v>7</v>
      </c>
      <c r="K199" s="26" t="s">
        <v>177</v>
      </c>
      <c r="L199" s="12">
        <v>2</v>
      </c>
      <c r="M199" s="11">
        <v>7</v>
      </c>
      <c r="N199" s="12">
        <v>0</v>
      </c>
      <c r="O199" s="13">
        <f t="shared" si="17"/>
        <v>4</v>
      </c>
      <c r="P199" s="14">
        <v>6</v>
      </c>
      <c r="Q199" s="15">
        <v>8</v>
      </c>
      <c r="R199" s="16">
        <v>5</v>
      </c>
      <c r="S199" s="16">
        <v>8</v>
      </c>
      <c r="T199" s="16">
        <v>8</v>
      </c>
      <c r="U199" s="16">
        <v>17</v>
      </c>
      <c r="V199" s="16">
        <v>2</v>
      </c>
      <c r="W199" s="16">
        <v>15</v>
      </c>
      <c r="X199" s="16">
        <v>8</v>
      </c>
      <c r="Y199" s="17">
        <f t="shared" si="18"/>
        <v>77</v>
      </c>
      <c r="Z199" s="14">
        <v>15</v>
      </c>
      <c r="AA199" s="15">
        <v>9</v>
      </c>
      <c r="AB199" s="16">
        <v>13</v>
      </c>
      <c r="AC199" s="16">
        <v>16</v>
      </c>
      <c r="AD199" s="16">
        <v>11</v>
      </c>
      <c r="AE199" s="16">
        <v>15</v>
      </c>
      <c r="AF199" s="16">
        <v>14</v>
      </c>
      <c r="AG199" s="16">
        <v>4</v>
      </c>
      <c r="AH199" s="16">
        <v>13</v>
      </c>
      <c r="AI199" s="17">
        <f t="shared" si="19"/>
        <v>110</v>
      </c>
      <c r="AJ199" s="18">
        <f t="shared" si="20"/>
        <v>-33</v>
      </c>
    </row>
    <row r="200" spans="1:36" ht="12">
      <c r="A200" s="32">
        <v>40698</v>
      </c>
      <c r="B200" s="23" t="s">
        <v>29</v>
      </c>
      <c r="C200" s="40">
        <v>0.375</v>
      </c>
      <c r="D200" s="24" t="s">
        <v>67</v>
      </c>
      <c r="E200" s="24">
        <v>0</v>
      </c>
      <c r="F200" s="24" t="s">
        <v>73</v>
      </c>
      <c r="G200" s="24">
        <v>13</v>
      </c>
      <c r="H200" s="23" t="s">
        <v>38</v>
      </c>
      <c r="I200" s="2"/>
      <c r="J200" s="11">
        <v>1</v>
      </c>
      <c r="K200" s="26" t="s">
        <v>180</v>
      </c>
      <c r="L200" s="12">
        <v>8</v>
      </c>
      <c r="M200" s="11">
        <v>1</v>
      </c>
      <c r="N200" s="12">
        <v>0</v>
      </c>
      <c r="O200" s="13">
        <f t="shared" si="17"/>
        <v>16</v>
      </c>
      <c r="P200" s="14">
        <v>16</v>
      </c>
      <c r="Q200" s="15">
        <v>12</v>
      </c>
      <c r="R200" s="16">
        <v>15</v>
      </c>
      <c r="S200" s="16">
        <v>13</v>
      </c>
      <c r="T200" s="16">
        <v>7</v>
      </c>
      <c r="U200" s="16">
        <v>12</v>
      </c>
      <c r="V200" s="16">
        <v>14</v>
      </c>
      <c r="W200" s="16">
        <v>16</v>
      </c>
      <c r="X200" s="16">
        <v>13</v>
      </c>
      <c r="Y200" s="17">
        <f t="shared" si="18"/>
        <v>118</v>
      </c>
      <c r="Z200" s="14">
        <v>0</v>
      </c>
      <c r="AA200" s="15">
        <v>1</v>
      </c>
      <c r="AB200" s="16">
        <v>6</v>
      </c>
      <c r="AC200" s="16">
        <v>5</v>
      </c>
      <c r="AD200" s="16">
        <v>9</v>
      </c>
      <c r="AE200" s="16">
        <v>1</v>
      </c>
      <c r="AF200" s="16">
        <v>2</v>
      </c>
      <c r="AG200" s="16">
        <v>1</v>
      </c>
      <c r="AH200" s="16">
        <v>2</v>
      </c>
      <c r="AI200" s="17">
        <f t="shared" si="19"/>
        <v>27</v>
      </c>
      <c r="AJ200" s="18">
        <f t="shared" si="20"/>
        <v>91</v>
      </c>
    </row>
    <row r="201" spans="1:36" ht="12">
      <c r="A201" s="32">
        <v>40698</v>
      </c>
      <c r="B201" s="23" t="s">
        <v>29</v>
      </c>
      <c r="C201" s="40">
        <v>0.4583333333333333</v>
      </c>
      <c r="D201" s="24" t="s">
        <v>68</v>
      </c>
      <c r="E201" s="24">
        <v>8</v>
      </c>
      <c r="F201" s="24" t="s">
        <v>66</v>
      </c>
      <c r="G201" s="24">
        <v>9</v>
      </c>
      <c r="H201" s="23" t="s">
        <v>38</v>
      </c>
      <c r="I201" s="2"/>
      <c r="J201" s="11">
        <v>4</v>
      </c>
      <c r="K201" s="26" t="s">
        <v>182</v>
      </c>
      <c r="L201" s="12">
        <v>5</v>
      </c>
      <c r="M201" s="11">
        <v>4</v>
      </c>
      <c r="N201" s="12">
        <v>0</v>
      </c>
      <c r="O201" s="13">
        <f t="shared" si="17"/>
        <v>10</v>
      </c>
      <c r="P201" s="14">
        <v>0</v>
      </c>
      <c r="Q201" s="15">
        <v>10</v>
      </c>
      <c r="R201" s="16">
        <v>12</v>
      </c>
      <c r="S201" s="16">
        <v>16</v>
      </c>
      <c r="T201" s="16">
        <v>8</v>
      </c>
      <c r="U201" s="16">
        <v>10</v>
      </c>
      <c r="V201" s="16">
        <v>14</v>
      </c>
      <c r="W201" s="16">
        <v>1</v>
      </c>
      <c r="X201" s="16">
        <v>21</v>
      </c>
      <c r="Y201" s="17">
        <f t="shared" si="18"/>
        <v>92</v>
      </c>
      <c r="Z201" s="14">
        <v>16</v>
      </c>
      <c r="AA201" s="15">
        <v>11</v>
      </c>
      <c r="AB201" s="16">
        <v>10</v>
      </c>
      <c r="AC201" s="16">
        <v>8</v>
      </c>
      <c r="AD201" s="16">
        <v>15</v>
      </c>
      <c r="AE201" s="16">
        <v>8</v>
      </c>
      <c r="AF201" s="16">
        <v>8</v>
      </c>
      <c r="AG201" s="16">
        <v>16</v>
      </c>
      <c r="AH201" s="16">
        <v>14</v>
      </c>
      <c r="AI201" s="17">
        <f t="shared" si="19"/>
        <v>106</v>
      </c>
      <c r="AJ201" s="18">
        <f t="shared" si="20"/>
        <v>-14</v>
      </c>
    </row>
    <row r="202" spans="1:36" ht="12">
      <c r="A202" s="32">
        <v>40699</v>
      </c>
      <c r="B202" s="23" t="s">
        <v>29</v>
      </c>
      <c r="C202" s="40">
        <v>0.5416666666666666</v>
      </c>
      <c r="D202" s="24" t="s">
        <v>72</v>
      </c>
      <c r="E202" s="24">
        <v>1</v>
      </c>
      <c r="F202" s="24" t="s">
        <v>69</v>
      </c>
      <c r="G202" s="24">
        <v>12</v>
      </c>
      <c r="H202" s="23" t="s">
        <v>38</v>
      </c>
      <c r="I202" s="2"/>
      <c r="J202" s="11">
        <v>3</v>
      </c>
      <c r="K202" s="26" t="s">
        <v>185</v>
      </c>
      <c r="L202" s="12">
        <v>5</v>
      </c>
      <c r="M202" s="11">
        <v>4</v>
      </c>
      <c r="N202" s="12">
        <v>0</v>
      </c>
      <c r="O202" s="13">
        <f t="shared" si="17"/>
        <v>10</v>
      </c>
      <c r="P202" s="14">
        <v>15</v>
      </c>
      <c r="Q202" s="15">
        <v>11</v>
      </c>
      <c r="R202" s="16">
        <v>9</v>
      </c>
      <c r="S202" s="16">
        <v>5</v>
      </c>
      <c r="T202" s="16">
        <v>9</v>
      </c>
      <c r="U202" s="16">
        <v>6</v>
      </c>
      <c r="V202" s="16">
        <v>19</v>
      </c>
      <c r="W202" s="16">
        <v>4</v>
      </c>
      <c r="X202" s="16">
        <v>14</v>
      </c>
      <c r="Y202" s="17">
        <f t="shared" si="18"/>
        <v>92</v>
      </c>
      <c r="Z202" s="14">
        <v>6</v>
      </c>
      <c r="AA202" s="15">
        <v>10</v>
      </c>
      <c r="AB202" s="16">
        <v>7</v>
      </c>
      <c r="AC202" s="16">
        <v>10</v>
      </c>
      <c r="AD202" s="16">
        <v>7</v>
      </c>
      <c r="AE202" s="16">
        <v>12</v>
      </c>
      <c r="AF202" s="16">
        <v>3</v>
      </c>
      <c r="AG202" s="16">
        <v>15</v>
      </c>
      <c r="AH202" s="16">
        <v>21</v>
      </c>
      <c r="AI202" s="17">
        <f t="shared" si="19"/>
        <v>91</v>
      </c>
      <c r="AJ202" s="18">
        <f t="shared" si="20"/>
        <v>1</v>
      </c>
    </row>
    <row r="203" spans="1:36" ht="12">
      <c r="A203" s="32">
        <v>40699</v>
      </c>
      <c r="B203" s="23" t="s">
        <v>29</v>
      </c>
      <c r="C203" s="40">
        <v>0.625</v>
      </c>
      <c r="D203" s="24" t="s">
        <v>70</v>
      </c>
      <c r="E203" s="24">
        <v>10</v>
      </c>
      <c r="F203" s="24" t="s">
        <v>71</v>
      </c>
      <c r="G203" s="24">
        <v>11</v>
      </c>
      <c r="H203" s="23" t="s">
        <v>38</v>
      </c>
      <c r="I203" s="2"/>
      <c r="J203" s="11">
        <v>5</v>
      </c>
      <c r="K203" s="26" t="s">
        <v>187</v>
      </c>
      <c r="L203" s="12">
        <v>4</v>
      </c>
      <c r="M203" s="11">
        <v>5</v>
      </c>
      <c r="N203" s="12">
        <v>0</v>
      </c>
      <c r="O203" s="13">
        <f t="shared" si="17"/>
        <v>8</v>
      </c>
      <c r="P203" s="14">
        <v>12</v>
      </c>
      <c r="Q203" s="15">
        <v>1</v>
      </c>
      <c r="R203" s="16">
        <v>7</v>
      </c>
      <c r="S203" s="16">
        <v>11</v>
      </c>
      <c r="T203" s="16">
        <v>11</v>
      </c>
      <c r="U203" s="16">
        <v>8</v>
      </c>
      <c r="V203" s="16">
        <v>2</v>
      </c>
      <c r="W203" s="16">
        <v>11</v>
      </c>
      <c r="X203" s="16">
        <v>2</v>
      </c>
      <c r="Y203" s="17">
        <f t="shared" si="18"/>
        <v>65</v>
      </c>
      <c r="Z203" s="14">
        <v>8</v>
      </c>
      <c r="AA203" s="15">
        <v>12</v>
      </c>
      <c r="AB203" s="16">
        <v>9</v>
      </c>
      <c r="AC203" s="16">
        <v>10</v>
      </c>
      <c r="AD203" s="16">
        <v>8</v>
      </c>
      <c r="AE203" s="16">
        <v>10</v>
      </c>
      <c r="AF203" s="16">
        <v>12</v>
      </c>
      <c r="AG203" s="16">
        <v>7</v>
      </c>
      <c r="AH203" s="16">
        <v>13</v>
      </c>
      <c r="AI203" s="17">
        <f t="shared" si="19"/>
        <v>89</v>
      </c>
      <c r="AJ203" s="18">
        <f t="shared" si="20"/>
        <v>-24</v>
      </c>
    </row>
    <row r="204" spans="1:36" ht="12">
      <c r="A204" s="20">
        <v>40699</v>
      </c>
      <c r="B204" s="21" t="s">
        <v>29</v>
      </c>
      <c r="C204" s="38">
        <v>0.625</v>
      </c>
      <c r="D204" s="22" t="s">
        <v>73</v>
      </c>
      <c r="E204" s="22">
        <v>13</v>
      </c>
      <c r="F204" s="22" t="s">
        <v>68</v>
      </c>
      <c r="G204" s="22">
        <v>5</v>
      </c>
      <c r="H204" s="21" t="s">
        <v>41</v>
      </c>
      <c r="I204" s="2"/>
      <c r="J204" s="11">
        <v>2</v>
      </c>
      <c r="K204" s="26" t="s">
        <v>190</v>
      </c>
      <c r="L204" s="12">
        <v>8</v>
      </c>
      <c r="M204" s="11">
        <v>1</v>
      </c>
      <c r="N204" s="12">
        <v>0</v>
      </c>
      <c r="O204" s="13">
        <f t="shared" si="17"/>
        <v>16</v>
      </c>
      <c r="P204" s="56">
        <v>15</v>
      </c>
      <c r="Q204" s="15">
        <v>13</v>
      </c>
      <c r="R204" s="16">
        <v>13</v>
      </c>
      <c r="S204" s="16">
        <v>5</v>
      </c>
      <c r="T204" s="16">
        <v>15</v>
      </c>
      <c r="U204" s="16">
        <v>12</v>
      </c>
      <c r="V204" s="16">
        <v>12</v>
      </c>
      <c r="W204" s="16">
        <v>16</v>
      </c>
      <c r="X204" s="16">
        <v>13</v>
      </c>
      <c r="Y204" s="17">
        <f t="shared" si="18"/>
        <v>114</v>
      </c>
      <c r="Z204" s="56">
        <v>5</v>
      </c>
      <c r="AA204" s="15">
        <v>0</v>
      </c>
      <c r="AB204" s="16">
        <v>5</v>
      </c>
      <c r="AC204" s="16">
        <v>13</v>
      </c>
      <c r="AD204" s="16">
        <v>8</v>
      </c>
      <c r="AE204" s="16">
        <v>6</v>
      </c>
      <c r="AF204" s="16">
        <v>2</v>
      </c>
      <c r="AG204" s="16">
        <v>0</v>
      </c>
      <c r="AH204" s="16">
        <v>1</v>
      </c>
      <c r="AI204" s="17">
        <f t="shared" si="19"/>
        <v>40</v>
      </c>
      <c r="AJ204" s="18">
        <f t="shared" si="20"/>
        <v>74</v>
      </c>
    </row>
    <row r="205" spans="1:9" ht="12">
      <c r="A205" s="20">
        <v>40699</v>
      </c>
      <c r="B205" s="21" t="s">
        <v>29</v>
      </c>
      <c r="C205" s="38">
        <v>0.7083333333333334</v>
      </c>
      <c r="D205" s="22" t="s">
        <v>69</v>
      </c>
      <c r="E205" s="22">
        <v>15</v>
      </c>
      <c r="F205" s="22" t="s">
        <v>67</v>
      </c>
      <c r="G205" s="22">
        <v>6</v>
      </c>
      <c r="H205" s="23" t="s">
        <v>38</v>
      </c>
      <c r="I205" s="2"/>
    </row>
    <row r="206" spans="1:9" ht="12">
      <c r="A206" s="20">
        <v>40699</v>
      </c>
      <c r="B206" s="21" t="s">
        <v>29</v>
      </c>
      <c r="C206" s="38">
        <v>0.7083333333333334</v>
      </c>
      <c r="D206" s="22" t="s">
        <v>66</v>
      </c>
      <c r="E206" s="22">
        <v>10</v>
      </c>
      <c r="F206" s="22" t="s">
        <v>70</v>
      </c>
      <c r="G206" s="22">
        <v>12</v>
      </c>
      <c r="H206" s="23" t="s">
        <v>41</v>
      </c>
      <c r="I206" s="2"/>
    </row>
    <row r="207" spans="1:9" ht="12">
      <c r="A207" s="20">
        <v>40699</v>
      </c>
      <c r="B207" s="21" t="s">
        <v>29</v>
      </c>
      <c r="C207" s="38">
        <v>0.7916666666666666</v>
      </c>
      <c r="D207" s="22" t="s">
        <v>71</v>
      </c>
      <c r="E207" s="22">
        <v>9</v>
      </c>
      <c r="F207" s="22" t="s">
        <v>72</v>
      </c>
      <c r="G207" s="22">
        <v>7</v>
      </c>
      <c r="H207" s="21" t="s">
        <v>38</v>
      </c>
      <c r="I207" s="2"/>
    </row>
    <row r="208" spans="1:9" ht="12">
      <c r="A208" s="20">
        <v>40705</v>
      </c>
      <c r="B208" s="21" t="s">
        <v>28</v>
      </c>
      <c r="C208" s="38">
        <v>0.375</v>
      </c>
      <c r="D208" s="22" t="s">
        <v>69</v>
      </c>
      <c r="E208" s="22">
        <v>13</v>
      </c>
      <c r="F208" s="22" t="s">
        <v>73</v>
      </c>
      <c r="G208" s="22">
        <v>5</v>
      </c>
      <c r="H208" s="23" t="s">
        <v>22</v>
      </c>
      <c r="I208" s="2"/>
    </row>
    <row r="209" spans="1:9" ht="12">
      <c r="A209" s="20">
        <v>40705</v>
      </c>
      <c r="B209" s="21" t="s">
        <v>28</v>
      </c>
      <c r="C209" s="38">
        <v>0.4583333333333333</v>
      </c>
      <c r="D209" s="22" t="s">
        <v>70</v>
      </c>
      <c r="E209" s="22">
        <v>16</v>
      </c>
      <c r="F209" s="22" t="s">
        <v>68</v>
      </c>
      <c r="G209" s="22">
        <v>8</v>
      </c>
      <c r="H209" s="23" t="s">
        <v>22</v>
      </c>
      <c r="I209" s="2"/>
    </row>
    <row r="210" spans="1:9" ht="12">
      <c r="A210" s="20">
        <v>40705</v>
      </c>
      <c r="B210" s="21" t="s">
        <v>28</v>
      </c>
      <c r="C210" s="38">
        <v>0.5416666666666666</v>
      </c>
      <c r="D210" s="22" t="s">
        <v>67</v>
      </c>
      <c r="E210" s="22">
        <v>10</v>
      </c>
      <c r="F210" s="22" t="s">
        <v>71</v>
      </c>
      <c r="G210" s="22">
        <v>5</v>
      </c>
      <c r="H210" s="23" t="s">
        <v>22</v>
      </c>
      <c r="I210" s="2"/>
    </row>
    <row r="211" spans="1:36" ht="12">
      <c r="A211" s="20">
        <v>40705</v>
      </c>
      <c r="B211" s="21" t="s">
        <v>28</v>
      </c>
      <c r="C211" s="38">
        <v>0.625</v>
      </c>
      <c r="D211" s="22" t="s">
        <v>72</v>
      </c>
      <c r="E211" s="22">
        <v>11</v>
      </c>
      <c r="F211" s="22" t="s">
        <v>66</v>
      </c>
      <c r="G211" s="22">
        <v>10</v>
      </c>
      <c r="H211" s="23" t="s">
        <v>22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">
      <c r="A212" s="20">
        <v>40705</v>
      </c>
      <c r="B212" s="21" t="s">
        <v>28</v>
      </c>
      <c r="C212" s="38">
        <v>0.7083333333333334</v>
      </c>
      <c r="D212" s="22" t="s">
        <v>73</v>
      </c>
      <c r="E212" s="22">
        <v>15</v>
      </c>
      <c r="F212" s="22" t="s">
        <v>70</v>
      </c>
      <c r="G212" s="22">
        <v>8</v>
      </c>
      <c r="H212" s="23" t="s">
        <v>22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">
      <c r="A213" s="20">
        <v>40705</v>
      </c>
      <c r="B213" s="21" t="s">
        <v>28</v>
      </c>
      <c r="C213" s="38">
        <v>0.7916666666666666</v>
      </c>
      <c r="D213" s="22" t="s">
        <v>71</v>
      </c>
      <c r="E213" s="22">
        <v>9</v>
      </c>
      <c r="F213" s="22" t="s">
        <v>69</v>
      </c>
      <c r="G213" s="22">
        <v>7</v>
      </c>
      <c r="H213" s="23" t="s">
        <v>22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">
      <c r="A214" s="20">
        <v>40706</v>
      </c>
      <c r="B214" s="21" t="s">
        <v>29</v>
      </c>
      <c r="C214" s="38">
        <v>0.375</v>
      </c>
      <c r="D214" s="22" t="s">
        <v>68</v>
      </c>
      <c r="E214" s="22">
        <v>8</v>
      </c>
      <c r="F214" s="22" t="s">
        <v>72</v>
      </c>
      <c r="G214" s="22">
        <v>11</v>
      </c>
      <c r="H214" s="23" t="s">
        <v>22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">
      <c r="A215" s="20">
        <v>40706</v>
      </c>
      <c r="B215" s="21" t="s">
        <v>29</v>
      </c>
      <c r="C215" s="38">
        <v>0.4583333333333333</v>
      </c>
      <c r="D215" s="22" t="s">
        <v>66</v>
      </c>
      <c r="E215" s="22">
        <v>12</v>
      </c>
      <c r="F215" s="22" t="s">
        <v>67</v>
      </c>
      <c r="G215" s="22">
        <v>0</v>
      </c>
      <c r="H215" s="23" t="s">
        <v>22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">
      <c r="A216" s="20">
        <v>40706</v>
      </c>
      <c r="B216" s="21" t="s">
        <v>29</v>
      </c>
      <c r="C216" s="38">
        <v>0.5416666666666666</v>
      </c>
      <c r="D216" s="22" t="s">
        <v>71</v>
      </c>
      <c r="E216" s="22">
        <v>6</v>
      </c>
      <c r="F216" s="22" t="s">
        <v>73</v>
      </c>
      <c r="G216" s="22">
        <v>12</v>
      </c>
      <c r="H216" s="23" t="s">
        <v>22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">
      <c r="A217" s="20">
        <v>40706</v>
      </c>
      <c r="B217" s="21" t="s">
        <v>29</v>
      </c>
      <c r="C217" s="38">
        <v>0.625</v>
      </c>
      <c r="D217" s="22" t="s">
        <v>72</v>
      </c>
      <c r="E217" s="22">
        <v>8</v>
      </c>
      <c r="F217" s="22" t="s">
        <v>70</v>
      </c>
      <c r="G217" s="22">
        <v>10</v>
      </c>
      <c r="H217" s="23" t="s">
        <v>22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">
      <c r="A218" s="20">
        <v>40706</v>
      </c>
      <c r="B218" s="21" t="s">
        <v>29</v>
      </c>
      <c r="C218" s="38">
        <v>0.7083333333333334</v>
      </c>
      <c r="D218" s="22" t="s">
        <v>69</v>
      </c>
      <c r="E218" s="22">
        <v>12</v>
      </c>
      <c r="F218" s="22" t="s">
        <v>66</v>
      </c>
      <c r="G218" s="22">
        <v>1</v>
      </c>
      <c r="H218" s="23" t="s">
        <v>22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">
      <c r="A219" s="20">
        <v>40706</v>
      </c>
      <c r="B219" s="21" t="s">
        <v>29</v>
      </c>
      <c r="C219" s="38">
        <v>0.7916666666666666</v>
      </c>
      <c r="D219" s="22" t="s">
        <v>67</v>
      </c>
      <c r="E219" s="22">
        <v>15</v>
      </c>
      <c r="F219" s="22" t="s">
        <v>68</v>
      </c>
      <c r="G219" s="22">
        <v>17</v>
      </c>
      <c r="H219" s="23" t="s">
        <v>22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">
      <c r="A220" s="20">
        <v>40712</v>
      </c>
      <c r="B220" s="20" t="s">
        <v>28</v>
      </c>
      <c r="C220" s="38">
        <v>0.3541666666666667</v>
      </c>
      <c r="D220" s="43" t="s">
        <v>73</v>
      </c>
      <c r="E220" s="34">
        <v>12</v>
      </c>
      <c r="F220" s="22" t="s">
        <v>72</v>
      </c>
      <c r="G220" s="34">
        <v>2</v>
      </c>
      <c r="H220" s="33" t="s">
        <v>6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">
      <c r="A221" s="20">
        <v>40712</v>
      </c>
      <c r="B221" s="20" t="s">
        <v>28</v>
      </c>
      <c r="C221" s="38">
        <v>0.4375</v>
      </c>
      <c r="D221" s="43" t="s">
        <v>70</v>
      </c>
      <c r="E221" s="34">
        <v>14</v>
      </c>
      <c r="F221" s="22" t="s">
        <v>67</v>
      </c>
      <c r="G221" s="34">
        <v>8</v>
      </c>
      <c r="H221" s="33" t="s">
        <v>6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">
      <c r="A222" s="20">
        <v>40712</v>
      </c>
      <c r="B222" s="20" t="s">
        <v>28</v>
      </c>
      <c r="C222" s="38">
        <v>0.5208333333333334</v>
      </c>
      <c r="D222" s="43" t="s">
        <v>66</v>
      </c>
      <c r="E222" s="34">
        <v>0</v>
      </c>
      <c r="F222" s="22" t="s">
        <v>73</v>
      </c>
      <c r="G222" s="34">
        <v>16</v>
      </c>
      <c r="H222" s="33" t="s">
        <v>6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">
      <c r="A223" s="20">
        <v>40712</v>
      </c>
      <c r="B223" s="20" t="s">
        <v>28</v>
      </c>
      <c r="C223" s="38">
        <v>0.6041666666666666</v>
      </c>
      <c r="D223" s="43" t="s">
        <v>72</v>
      </c>
      <c r="E223" s="34">
        <v>11</v>
      </c>
      <c r="F223" s="22" t="s">
        <v>67</v>
      </c>
      <c r="G223" s="34">
        <v>7</v>
      </c>
      <c r="H223" s="33" t="s">
        <v>6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2">
      <c r="A224" s="20">
        <v>40712</v>
      </c>
      <c r="B224" s="20" t="s">
        <v>28</v>
      </c>
      <c r="C224" s="38">
        <v>0.6875</v>
      </c>
      <c r="D224" s="43" t="s">
        <v>66</v>
      </c>
      <c r="E224" s="34">
        <v>3</v>
      </c>
      <c r="F224" s="22" t="s">
        <v>71</v>
      </c>
      <c r="G224" s="34">
        <v>19</v>
      </c>
      <c r="H224" s="33" t="s">
        <v>6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2">
      <c r="A225" s="20">
        <v>40712</v>
      </c>
      <c r="B225" s="20" t="s">
        <v>28</v>
      </c>
      <c r="C225" s="38">
        <v>0.7708333333333334</v>
      </c>
      <c r="D225" s="43" t="s">
        <v>68</v>
      </c>
      <c r="E225" s="34">
        <v>2</v>
      </c>
      <c r="F225" s="22" t="s">
        <v>69</v>
      </c>
      <c r="G225" s="34">
        <v>14</v>
      </c>
      <c r="H225" s="33" t="s">
        <v>6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">
      <c r="A226" s="20">
        <v>40713</v>
      </c>
      <c r="B226" s="20" t="s">
        <v>29</v>
      </c>
      <c r="C226" s="38">
        <v>0.3541666666666667</v>
      </c>
      <c r="D226" s="43" t="s">
        <v>68</v>
      </c>
      <c r="E226" s="34">
        <v>15</v>
      </c>
      <c r="F226" s="22" t="s">
        <v>71</v>
      </c>
      <c r="G226" s="34">
        <v>4</v>
      </c>
      <c r="H226" s="33" t="s">
        <v>6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2">
      <c r="A227" s="20">
        <v>40713</v>
      </c>
      <c r="B227" s="20" t="s">
        <v>29</v>
      </c>
      <c r="C227" s="38">
        <v>0.4375</v>
      </c>
      <c r="D227" s="43" t="s">
        <v>70</v>
      </c>
      <c r="E227" s="34">
        <v>1</v>
      </c>
      <c r="F227" s="22" t="s">
        <v>69</v>
      </c>
      <c r="G227" s="34">
        <v>16</v>
      </c>
      <c r="H227" s="33" t="s">
        <v>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2">
      <c r="A228" s="20">
        <v>40713</v>
      </c>
      <c r="B228" s="20" t="s">
        <v>29</v>
      </c>
      <c r="C228" s="38">
        <v>0.5208333333333334</v>
      </c>
      <c r="D228" s="43" t="s">
        <v>66</v>
      </c>
      <c r="E228" s="34">
        <v>13</v>
      </c>
      <c r="F228" s="22" t="s">
        <v>68</v>
      </c>
      <c r="G228" s="34">
        <v>8</v>
      </c>
      <c r="H228" s="33" t="s">
        <v>6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2">
      <c r="A229" s="20">
        <v>40713</v>
      </c>
      <c r="B229" s="20" t="s">
        <v>29</v>
      </c>
      <c r="C229" s="38">
        <v>0.6041666666666666</v>
      </c>
      <c r="D229" s="43" t="s">
        <v>71</v>
      </c>
      <c r="E229" s="34">
        <v>14</v>
      </c>
      <c r="F229" s="22" t="s">
        <v>70</v>
      </c>
      <c r="G229" s="34">
        <v>21</v>
      </c>
      <c r="H229" s="33" t="s">
        <v>6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">
      <c r="A230" s="20">
        <v>40713</v>
      </c>
      <c r="B230" s="20" t="s">
        <v>29</v>
      </c>
      <c r="C230" s="38">
        <v>0.6875</v>
      </c>
      <c r="D230" s="43" t="s">
        <v>69</v>
      </c>
      <c r="E230" s="34">
        <v>13</v>
      </c>
      <c r="F230" s="22" t="s">
        <v>72</v>
      </c>
      <c r="G230" s="34">
        <v>2</v>
      </c>
      <c r="H230" s="33" t="s">
        <v>6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">
      <c r="A231" s="20">
        <v>40713</v>
      </c>
      <c r="B231" s="20" t="s">
        <v>29</v>
      </c>
      <c r="C231" s="38">
        <v>0.6458333333333334</v>
      </c>
      <c r="D231" s="43" t="s">
        <v>73</v>
      </c>
      <c r="E231" s="34">
        <v>13</v>
      </c>
      <c r="F231" s="22" t="s">
        <v>67</v>
      </c>
      <c r="G231" s="34">
        <v>1</v>
      </c>
      <c r="H231" s="33" t="s">
        <v>7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2">
      <c r="A232" s="29"/>
      <c r="B232" s="30"/>
      <c r="C232" s="39"/>
      <c r="D232" s="30"/>
      <c r="E232" s="31"/>
      <c r="F232" s="30"/>
      <c r="G232" s="31"/>
      <c r="H232" s="3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77" t="s">
        <v>219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</row>
    <row r="234" spans="1:36" ht="12">
      <c r="A234" s="3" t="s">
        <v>25</v>
      </c>
      <c r="B234" s="3" t="s">
        <v>26</v>
      </c>
      <c r="C234" s="3" t="s">
        <v>27</v>
      </c>
      <c r="D234" s="3" t="s">
        <v>123</v>
      </c>
      <c r="E234" s="3" t="s">
        <v>122</v>
      </c>
      <c r="F234" s="3" t="s">
        <v>123</v>
      </c>
      <c r="G234" s="3" t="s">
        <v>122</v>
      </c>
      <c r="H234" s="3" t="s">
        <v>30</v>
      </c>
      <c r="I234" s="2"/>
      <c r="J234" s="68" t="s">
        <v>124</v>
      </c>
      <c r="K234" s="70" t="s">
        <v>125</v>
      </c>
      <c r="L234" s="70" t="s">
        <v>126</v>
      </c>
      <c r="M234" s="68" t="s">
        <v>127</v>
      </c>
      <c r="N234" s="68" t="s">
        <v>128</v>
      </c>
      <c r="O234" s="68" t="s">
        <v>129</v>
      </c>
      <c r="P234" s="72" t="s">
        <v>130</v>
      </c>
      <c r="Q234" s="73"/>
      <c r="R234" s="73"/>
      <c r="S234" s="73"/>
      <c r="T234" s="73"/>
      <c r="U234" s="73"/>
      <c r="V234" s="73"/>
      <c r="W234" s="73"/>
      <c r="X234" s="73"/>
      <c r="Y234" s="74"/>
      <c r="Z234" s="72" t="s">
        <v>131</v>
      </c>
      <c r="AA234" s="75"/>
      <c r="AB234" s="75"/>
      <c r="AC234" s="75"/>
      <c r="AD234" s="75"/>
      <c r="AE234" s="75"/>
      <c r="AF234" s="75"/>
      <c r="AG234" s="75"/>
      <c r="AH234" s="75"/>
      <c r="AI234" s="76"/>
      <c r="AJ234" s="68" t="s">
        <v>132</v>
      </c>
    </row>
    <row r="235" spans="1:36" ht="12">
      <c r="A235" s="20">
        <v>40698</v>
      </c>
      <c r="B235" s="21" t="s">
        <v>28</v>
      </c>
      <c r="C235" s="48">
        <v>0.375</v>
      </c>
      <c r="D235" s="33" t="s">
        <v>97</v>
      </c>
      <c r="E235" s="34">
        <v>12</v>
      </c>
      <c r="F235" s="33" t="s">
        <v>96</v>
      </c>
      <c r="G235" s="34">
        <v>6</v>
      </c>
      <c r="H235" s="33" t="s">
        <v>33</v>
      </c>
      <c r="I235" s="2"/>
      <c r="J235" s="69"/>
      <c r="K235" s="71"/>
      <c r="L235" s="71"/>
      <c r="M235" s="69"/>
      <c r="N235" s="69"/>
      <c r="O235" s="69"/>
      <c r="P235" s="7" t="s">
        <v>133</v>
      </c>
      <c r="Q235" s="8" t="s">
        <v>134</v>
      </c>
      <c r="R235" s="8" t="s">
        <v>135</v>
      </c>
      <c r="S235" s="9" t="s">
        <v>136</v>
      </c>
      <c r="T235" s="9" t="s">
        <v>137</v>
      </c>
      <c r="U235" s="9" t="s">
        <v>138</v>
      </c>
      <c r="V235" s="9" t="s">
        <v>144</v>
      </c>
      <c r="W235" s="9" t="s">
        <v>145</v>
      </c>
      <c r="X235" s="9" t="s">
        <v>146</v>
      </c>
      <c r="Y235" s="10" t="s">
        <v>139</v>
      </c>
      <c r="Z235" s="7" t="s">
        <v>133</v>
      </c>
      <c r="AA235" s="8" t="s">
        <v>134</v>
      </c>
      <c r="AB235" s="8" t="s">
        <v>135</v>
      </c>
      <c r="AC235" s="8" t="s">
        <v>136</v>
      </c>
      <c r="AD235" s="8" t="s">
        <v>137</v>
      </c>
      <c r="AE235" s="8" t="s">
        <v>138</v>
      </c>
      <c r="AF235" s="8" t="s">
        <v>144</v>
      </c>
      <c r="AG235" s="8" t="s">
        <v>145</v>
      </c>
      <c r="AH235" s="8" t="s">
        <v>146</v>
      </c>
      <c r="AI235" s="10" t="s">
        <v>139</v>
      </c>
      <c r="AJ235" s="69"/>
    </row>
    <row r="236" spans="1:36" ht="12">
      <c r="A236" s="20">
        <v>40698</v>
      </c>
      <c r="B236" s="21" t="s">
        <v>28</v>
      </c>
      <c r="C236" s="48">
        <v>0.375</v>
      </c>
      <c r="D236" s="33" t="s">
        <v>78</v>
      </c>
      <c r="E236" s="34">
        <v>15</v>
      </c>
      <c r="F236" s="33" t="s">
        <v>95</v>
      </c>
      <c r="G236" s="34">
        <v>0</v>
      </c>
      <c r="H236" s="33" t="s">
        <v>34</v>
      </c>
      <c r="I236" s="2"/>
      <c r="J236" s="11">
        <v>3</v>
      </c>
      <c r="K236" s="28" t="s">
        <v>172</v>
      </c>
      <c r="L236" s="12">
        <v>7</v>
      </c>
      <c r="M236" s="11">
        <v>1</v>
      </c>
      <c r="N236" s="12">
        <v>1</v>
      </c>
      <c r="O236" s="13">
        <f>SUM((L236*2)+N236)</f>
        <v>15</v>
      </c>
      <c r="P236" s="14">
        <v>12</v>
      </c>
      <c r="Q236" s="55">
        <v>13</v>
      </c>
      <c r="R236" s="16">
        <v>16</v>
      </c>
      <c r="S236" s="16">
        <v>12</v>
      </c>
      <c r="T236" s="16">
        <v>9</v>
      </c>
      <c r="U236" s="16">
        <v>18</v>
      </c>
      <c r="V236" s="16">
        <v>8</v>
      </c>
      <c r="W236" s="16">
        <v>7</v>
      </c>
      <c r="X236" s="16">
        <v>13</v>
      </c>
      <c r="Y236" s="17">
        <f>SUM(P236:X236)</f>
        <v>108</v>
      </c>
      <c r="Z236" s="14">
        <v>6</v>
      </c>
      <c r="AA236" s="55">
        <v>5</v>
      </c>
      <c r="AB236" s="16">
        <v>2</v>
      </c>
      <c r="AC236" s="16">
        <v>4</v>
      </c>
      <c r="AD236" s="16">
        <v>7</v>
      </c>
      <c r="AE236" s="16">
        <v>3</v>
      </c>
      <c r="AF236" s="16">
        <v>8</v>
      </c>
      <c r="AG236" s="16">
        <v>9</v>
      </c>
      <c r="AH236" s="16">
        <v>5</v>
      </c>
      <c r="AI236" s="17">
        <f>SUM(Z236:AH236)</f>
        <v>49</v>
      </c>
      <c r="AJ236" s="18">
        <f>SUM(Y236-AI236)</f>
        <v>59</v>
      </c>
    </row>
    <row r="237" spans="1:36" ht="12">
      <c r="A237" s="20">
        <v>40698</v>
      </c>
      <c r="B237" s="21" t="s">
        <v>28</v>
      </c>
      <c r="C237" s="48">
        <v>0.4583333333333333</v>
      </c>
      <c r="D237" s="33" t="s">
        <v>94</v>
      </c>
      <c r="E237" s="34">
        <v>4</v>
      </c>
      <c r="F237" s="33" t="s">
        <v>110</v>
      </c>
      <c r="G237" s="34">
        <v>11</v>
      </c>
      <c r="H237" s="33" t="s">
        <v>33</v>
      </c>
      <c r="I237" s="2"/>
      <c r="J237" s="11">
        <v>5</v>
      </c>
      <c r="K237" s="28" t="s">
        <v>175</v>
      </c>
      <c r="L237" s="12">
        <v>6</v>
      </c>
      <c r="M237" s="11">
        <v>3</v>
      </c>
      <c r="N237" s="12">
        <v>0</v>
      </c>
      <c r="O237" s="13">
        <f aca="true" t="shared" si="21" ref="O237:O244">SUM((L237*2)+N237)</f>
        <v>12</v>
      </c>
      <c r="P237" s="14">
        <v>10</v>
      </c>
      <c r="Q237" s="15">
        <v>14</v>
      </c>
      <c r="R237" s="16">
        <v>2</v>
      </c>
      <c r="S237" s="16">
        <v>4</v>
      </c>
      <c r="T237" s="16">
        <v>14</v>
      </c>
      <c r="U237" s="16">
        <v>8</v>
      </c>
      <c r="V237" s="16">
        <v>3</v>
      </c>
      <c r="W237" s="16">
        <v>12</v>
      </c>
      <c r="X237" s="16">
        <v>11</v>
      </c>
      <c r="Y237" s="17">
        <f aca="true" t="shared" si="22" ref="Y237:Y244">SUM(P237:X237)</f>
        <v>78</v>
      </c>
      <c r="Z237" s="14">
        <v>4</v>
      </c>
      <c r="AA237" s="15">
        <v>5</v>
      </c>
      <c r="AB237" s="16">
        <v>6</v>
      </c>
      <c r="AC237" s="16">
        <v>12</v>
      </c>
      <c r="AD237" s="16">
        <v>9</v>
      </c>
      <c r="AE237" s="16">
        <v>4</v>
      </c>
      <c r="AF237" s="16">
        <v>12</v>
      </c>
      <c r="AG237" s="16">
        <v>11</v>
      </c>
      <c r="AH237" s="16">
        <v>8</v>
      </c>
      <c r="AI237" s="17">
        <f aca="true" t="shared" si="23" ref="AI237:AI244">SUM(Z237:AH237)</f>
        <v>71</v>
      </c>
      <c r="AJ237" s="18">
        <f aca="true" t="shared" si="24" ref="AJ237:AJ244">SUM(Y237-AI237)</f>
        <v>7</v>
      </c>
    </row>
    <row r="238" spans="1:36" ht="12">
      <c r="A238" s="20">
        <v>40698</v>
      </c>
      <c r="B238" s="21" t="s">
        <v>28</v>
      </c>
      <c r="C238" s="48">
        <v>0.4583333333333333</v>
      </c>
      <c r="D238" s="33" t="s">
        <v>109</v>
      </c>
      <c r="E238" s="34">
        <v>23</v>
      </c>
      <c r="F238" s="33" t="s">
        <v>111</v>
      </c>
      <c r="G238" s="34">
        <v>4</v>
      </c>
      <c r="H238" s="33" t="s">
        <v>34</v>
      </c>
      <c r="I238" s="2"/>
      <c r="J238" s="11" t="s">
        <v>102</v>
      </c>
      <c r="K238" s="28" t="s">
        <v>178</v>
      </c>
      <c r="L238" s="12">
        <v>3</v>
      </c>
      <c r="M238" s="11">
        <v>6</v>
      </c>
      <c r="N238" s="12">
        <v>0</v>
      </c>
      <c r="O238" s="13">
        <f t="shared" si="21"/>
        <v>6</v>
      </c>
      <c r="P238" s="14">
        <v>4</v>
      </c>
      <c r="Q238" s="15">
        <v>11</v>
      </c>
      <c r="R238" s="16">
        <v>0</v>
      </c>
      <c r="S238" s="16">
        <v>8</v>
      </c>
      <c r="T238" s="16">
        <v>13</v>
      </c>
      <c r="U238" s="16">
        <v>4</v>
      </c>
      <c r="V238" s="16">
        <v>19</v>
      </c>
      <c r="W238" s="16">
        <v>5</v>
      </c>
      <c r="X238" s="16">
        <v>3</v>
      </c>
      <c r="Y238" s="17">
        <f t="shared" si="22"/>
        <v>67</v>
      </c>
      <c r="Z238" s="14">
        <v>10</v>
      </c>
      <c r="AA238" s="15">
        <v>0</v>
      </c>
      <c r="AB238" s="16">
        <v>8</v>
      </c>
      <c r="AC238" s="16">
        <v>12</v>
      </c>
      <c r="AD238" s="16">
        <v>9</v>
      </c>
      <c r="AE238" s="16">
        <v>10</v>
      </c>
      <c r="AF238" s="16">
        <v>5</v>
      </c>
      <c r="AG238" s="16">
        <v>13</v>
      </c>
      <c r="AH238" s="16">
        <v>6</v>
      </c>
      <c r="AI238" s="17">
        <f t="shared" si="23"/>
        <v>73</v>
      </c>
      <c r="AJ238" s="18">
        <f t="shared" si="24"/>
        <v>-6</v>
      </c>
    </row>
    <row r="239" spans="1:36" ht="12">
      <c r="A239" s="20">
        <v>40698</v>
      </c>
      <c r="B239" s="21" t="s">
        <v>28</v>
      </c>
      <c r="C239" s="48">
        <v>0.5416666666666666</v>
      </c>
      <c r="D239" s="33" t="s">
        <v>50</v>
      </c>
      <c r="E239" s="34">
        <v>7</v>
      </c>
      <c r="F239" s="33" t="s">
        <v>108</v>
      </c>
      <c r="G239" s="34">
        <v>11</v>
      </c>
      <c r="H239" s="33" t="s">
        <v>33</v>
      </c>
      <c r="I239" s="2"/>
      <c r="J239" s="11" t="s">
        <v>100</v>
      </c>
      <c r="K239" s="28" t="s">
        <v>168</v>
      </c>
      <c r="L239" s="12">
        <v>3</v>
      </c>
      <c r="M239" s="11">
        <v>5</v>
      </c>
      <c r="N239" s="12">
        <v>1</v>
      </c>
      <c r="O239" s="13">
        <f t="shared" si="21"/>
        <v>7</v>
      </c>
      <c r="P239" s="14">
        <v>17</v>
      </c>
      <c r="Q239" s="15">
        <v>0</v>
      </c>
      <c r="R239" s="16">
        <v>11</v>
      </c>
      <c r="S239" s="16">
        <v>9</v>
      </c>
      <c r="T239" s="16">
        <v>7</v>
      </c>
      <c r="U239" s="16">
        <v>6</v>
      </c>
      <c r="V239" s="16">
        <v>16</v>
      </c>
      <c r="W239" s="16">
        <v>11</v>
      </c>
      <c r="X239" s="16">
        <v>1</v>
      </c>
      <c r="Y239" s="17">
        <f t="shared" si="22"/>
        <v>78</v>
      </c>
      <c r="Z239" s="14">
        <v>2</v>
      </c>
      <c r="AA239" s="15">
        <v>11</v>
      </c>
      <c r="AB239" s="16">
        <v>11</v>
      </c>
      <c r="AC239" s="16">
        <v>0</v>
      </c>
      <c r="AD239" s="16">
        <v>9</v>
      </c>
      <c r="AE239" s="16">
        <v>7</v>
      </c>
      <c r="AF239" s="16">
        <v>1</v>
      </c>
      <c r="AG239" s="16">
        <v>12</v>
      </c>
      <c r="AH239" s="16">
        <v>8</v>
      </c>
      <c r="AI239" s="17">
        <f t="shared" si="23"/>
        <v>61</v>
      </c>
      <c r="AJ239" s="18">
        <f t="shared" si="24"/>
        <v>17</v>
      </c>
    </row>
    <row r="240" spans="1:36" ht="12">
      <c r="A240" s="20">
        <v>40698</v>
      </c>
      <c r="B240" s="21" t="s">
        <v>28</v>
      </c>
      <c r="C240" s="48">
        <v>0.5416666666666666</v>
      </c>
      <c r="D240" s="33" t="s">
        <v>75</v>
      </c>
      <c r="E240" s="34">
        <v>17</v>
      </c>
      <c r="F240" s="33" t="s">
        <v>93</v>
      </c>
      <c r="G240" s="34">
        <v>2</v>
      </c>
      <c r="H240" s="33" t="s">
        <v>34</v>
      </c>
      <c r="I240" s="2"/>
      <c r="J240" s="11" t="s">
        <v>101</v>
      </c>
      <c r="K240" s="28" t="s">
        <v>183</v>
      </c>
      <c r="L240" s="12">
        <v>3</v>
      </c>
      <c r="M240" s="11">
        <v>5</v>
      </c>
      <c r="N240" s="12">
        <v>1</v>
      </c>
      <c r="O240" s="13">
        <f t="shared" si="21"/>
        <v>7</v>
      </c>
      <c r="P240" s="14">
        <v>11</v>
      </c>
      <c r="Q240" s="15">
        <v>5</v>
      </c>
      <c r="R240" s="16">
        <v>11</v>
      </c>
      <c r="S240" s="16">
        <v>11</v>
      </c>
      <c r="T240" s="16">
        <v>3</v>
      </c>
      <c r="U240" s="16">
        <v>2</v>
      </c>
      <c r="V240" s="16">
        <v>11</v>
      </c>
      <c r="W240" s="16">
        <v>6</v>
      </c>
      <c r="X240" s="16">
        <v>11</v>
      </c>
      <c r="Y240" s="17">
        <f t="shared" si="22"/>
        <v>71</v>
      </c>
      <c r="Z240" s="14">
        <v>7</v>
      </c>
      <c r="AA240" s="15">
        <v>14</v>
      </c>
      <c r="AB240" s="16">
        <v>11</v>
      </c>
      <c r="AC240" s="16">
        <v>16</v>
      </c>
      <c r="AD240" s="16">
        <v>8</v>
      </c>
      <c r="AE240" s="16">
        <v>14</v>
      </c>
      <c r="AF240" s="16">
        <v>10</v>
      </c>
      <c r="AG240" s="16">
        <v>7</v>
      </c>
      <c r="AH240" s="16">
        <v>9</v>
      </c>
      <c r="AI240" s="17">
        <f t="shared" si="23"/>
        <v>96</v>
      </c>
      <c r="AJ240" s="18">
        <f t="shared" si="24"/>
        <v>-25</v>
      </c>
    </row>
    <row r="241" spans="1:36" ht="12">
      <c r="A241" s="20">
        <v>40698</v>
      </c>
      <c r="B241" s="21" t="s">
        <v>28</v>
      </c>
      <c r="C241" s="48">
        <v>0.625</v>
      </c>
      <c r="D241" s="33" t="s">
        <v>98</v>
      </c>
      <c r="E241" s="34">
        <v>10</v>
      </c>
      <c r="F241" s="33" t="s">
        <v>99</v>
      </c>
      <c r="G241" s="34">
        <v>4</v>
      </c>
      <c r="H241" s="33" t="s">
        <v>33</v>
      </c>
      <c r="I241" s="2"/>
      <c r="J241" s="11">
        <v>1</v>
      </c>
      <c r="K241" s="28" t="s">
        <v>140</v>
      </c>
      <c r="L241" s="12">
        <v>8</v>
      </c>
      <c r="M241" s="11">
        <v>0</v>
      </c>
      <c r="N241" s="12">
        <v>1</v>
      </c>
      <c r="O241" s="13">
        <f t="shared" si="21"/>
        <v>17</v>
      </c>
      <c r="P241" s="14">
        <v>23</v>
      </c>
      <c r="Q241" s="15">
        <v>15</v>
      </c>
      <c r="R241" s="16">
        <v>8</v>
      </c>
      <c r="S241" s="16">
        <v>16</v>
      </c>
      <c r="T241" s="16">
        <v>14</v>
      </c>
      <c r="U241" s="16">
        <v>8</v>
      </c>
      <c r="V241" s="16">
        <v>4</v>
      </c>
      <c r="W241" s="16">
        <v>13</v>
      </c>
      <c r="X241" s="16">
        <v>8</v>
      </c>
      <c r="Y241" s="17">
        <f t="shared" si="22"/>
        <v>109</v>
      </c>
      <c r="Z241" s="14">
        <v>4</v>
      </c>
      <c r="AA241" s="15">
        <v>1</v>
      </c>
      <c r="AB241" s="16">
        <v>0</v>
      </c>
      <c r="AC241" s="16">
        <v>11</v>
      </c>
      <c r="AD241" s="16">
        <v>2</v>
      </c>
      <c r="AE241" s="16">
        <v>8</v>
      </c>
      <c r="AF241" s="16">
        <v>3</v>
      </c>
      <c r="AG241" s="16">
        <v>2</v>
      </c>
      <c r="AH241" s="16">
        <v>1</v>
      </c>
      <c r="AI241" s="17">
        <f t="shared" si="23"/>
        <v>32</v>
      </c>
      <c r="AJ241" s="18">
        <f t="shared" si="24"/>
        <v>77</v>
      </c>
    </row>
    <row r="242" spans="1:36" ht="12">
      <c r="A242" s="20">
        <v>40698</v>
      </c>
      <c r="B242" s="21" t="s">
        <v>28</v>
      </c>
      <c r="C242" s="48">
        <v>0.625</v>
      </c>
      <c r="D242" s="33" t="s">
        <v>96</v>
      </c>
      <c r="E242" s="34">
        <v>18</v>
      </c>
      <c r="F242" s="33" t="s">
        <v>95</v>
      </c>
      <c r="G242" s="34">
        <v>6</v>
      </c>
      <c r="H242" s="33" t="s">
        <v>34</v>
      </c>
      <c r="I242" s="2"/>
      <c r="J242" s="11">
        <v>8</v>
      </c>
      <c r="K242" s="28" t="s">
        <v>188</v>
      </c>
      <c r="L242" s="12">
        <v>4</v>
      </c>
      <c r="M242" s="11">
        <v>5</v>
      </c>
      <c r="N242" s="12">
        <v>0</v>
      </c>
      <c r="O242" s="13">
        <f t="shared" si="21"/>
        <v>8</v>
      </c>
      <c r="P242" s="14">
        <v>11</v>
      </c>
      <c r="Q242" s="15">
        <v>0</v>
      </c>
      <c r="R242" s="16">
        <v>6</v>
      </c>
      <c r="S242" s="16">
        <v>0</v>
      </c>
      <c r="T242" s="16">
        <v>2</v>
      </c>
      <c r="U242" s="16">
        <v>0</v>
      </c>
      <c r="V242" s="16">
        <v>7</v>
      </c>
      <c r="W242" s="16">
        <v>8</v>
      </c>
      <c r="X242" s="16">
        <v>6</v>
      </c>
      <c r="Y242" s="17">
        <f t="shared" si="22"/>
        <v>40</v>
      </c>
      <c r="Z242" s="14">
        <v>4</v>
      </c>
      <c r="AA242" s="15">
        <v>18</v>
      </c>
      <c r="AB242" s="16">
        <v>2</v>
      </c>
      <c r="AC242" s="16">
        <v>9</v>
      </c>
      <c r="AD242" s="16">
        <v>14</v>
      </c>
      <c r="AE242" s="16">
        <v>14</v>
      </c>
      <c r="AF242" s="16">
        <v>1</v>
      </c>
      <c r="AG242" s="16">
        <v>6</v>
      </c>
      <c r="AH242" s="16">
        <v>7</v>
      </c>
      <c r="AI242" s="17">
        <f t="shared" si="23"/>
        <v>75</v>
      </c>
      <c r="AJ242" s="18">
        <f t="shared" si="24"/>
        <v>-35</v>
      </c>
    </row>
    <row r="243" spans="1:36" ht="12">
      <c r="A243" s="20">
        <v>40699</v>
      </c>
      <c r="B243" s="21" t="s">
        <v>29</v>
      </c>
      <c r="C243" s="48">
        <v>0.375</v>
      </c>
      <c r="D243" s="33" t="s">
        <v>97</v>
      </c>
      <c r="E243" s="34">
        <v>13</v>
      </c>
      <c r="F243" s="33" t="s">
        <v>94</v>
      </c>
      <c r="G243" s="34">
        <v>5</v>
      </c>
      <c r="H243" s="33" t="s">
        <v>33</v>
      </c>
      <c r="I243" s="2"/>
      <c r="J243" s="11">
        <v>2</v>
      </c>
      <c r="K243" s="28" t="s">
        <v>160</v>
      </c>
      <c r="L243" s="12">
        <v>8</v>
      </c>
      <c r="M243" s="11">
        <v>1</v>
      </c>
      <c r="N243" s="12">
        <v>0</v>
      </c>
      <c r="O243" s="13">
        <f t="shared" si="21"/>
        <v>16</v>
      </c>
      <c r="P243" s="14">
        <v>15</v>
      </c>
      <c r="Q243" s="15">
        <v>14</v>
      </c>
      <c r="R243" s="16">
        <v>16</v>
      </c>
      <c r="S243" s="16">
        <v>12</v>
      </c>
      <c r="T243" s="16">
        <v>8</v>
      </c>
      <c r="U243" s="16">
        <v>14</v>
      </c>
      <c r="V243" s="16">
        <v>9</v>
      </c>
      <c r="W243" s="16">
        <v>5</v>
      </c>
      <c r="X243" s="16">
        <v>17</v>
      </c>
      <c r="Y243" s="17">
        <f t="shared" si="22"/>
        <v>110</v>
      </c>
      <c r="Z243" s="14">
        <v>0</v>
      </c>
      <c r="AA243" s="15">
        <v>1</v>
      </c>
      <c r="AB243" s="16">
        <v>0</v>
      </c>
      <c r="AC243" s="16">
        <v>8</v>
      </c>
      <c r="AD243" s="16">
        <v>3</v>
      </c>
      <c r="AE243" s="16">
        <v>0</v>
      </c>
      <c r="AF243" s="16">
        <v>7</v>
      </c>
      <c r="AG243" s="16">
        <v>6</v>
      </c>
      <c r="AH243" s="16">
        <v>1</v>
      </c>
      <c r="AI243" s="17">
        <f t="shared" si="23"/>
        <v>26</v>
      </c>
      <c r="AJ243" s="18">
        <f t="shared" si="24"/>
        <v>84</v>
      </c>
    </row>
    <row r="244" spans="1:36" ht="12">
      <c r="A244" s="20">
        <v>40699</v>
      </c>
      <c r="B244" s="21" t="s">
        <v>29</v>
      </c>
      <c r="C244" s="48">
        <v>0.375</v>
      </c>
      <c r="D244" s="33" t="s">
        <v>111</v>
      </c>
      <c r="E244" s="34">
        <v>1</v>
      </c>
      <c r="F244" s="33" t="s">
        <v>78</v>
      </c>
      <c r="G244" s="34">
        <v>14</v>
      </c>
      <c r="H244" s="33" t="s">
        <v>34</v>
      </c>
      <c r="I244" s="2"/>
      <c r="J244" s="11">
        <v>4</v>
      </c>
      <c r="K244" s="28" t="s">
        <v>192</v>
      </c>
      <c r="L244" s="12">
        <v>7</v>
      </c>
      <c r="M244" s="11">
        <v>2</v>
      </c>
      <c r="N244" s="12">
        <v>0</v>
      </c>
      <c r="O244" s="13">
        <f t="shared" si="21"/>
        <v>14</v>
      </c>
      <c r="P244" s="14">
        <v>6</v>
      </c>
      <c r="Q244" s="15">
        <v>18</v>
      </c>
      <c r="R244" s="16">
        <v>12</v>
      </c>
      <c r="S244" s="16">
        <v>21</v>
      </c>
      <c r="T244" s="16">
        <v>9</v>
      </c>
      <c r="U244" s="16">
        <v>22</v>
      </c>
      <c r="V244" s="16">
        <v>14</v>
      </c>
      <c r="W244" s="16">
        <v>12</v>
      </c>
      <c r="X244" s="16">
        <v>6</v>
      </c>
      <c r="Y244" s="17">
        <f t="shared" si="22"/>
        <v>120</v>
      </c>
      <c r="Z244" s="14">
        <v>12</v>
      </c>
      <c r="AA244" s="15">
        <v>6</v>
      </c>
      <c r="AB244" s="16">
        <v>8</v>
      </c>
      <c r="AC244" s="16">
        <v>2</v>
      </c>
      <c r="AD244" s="16">
        <v>12</v>
      </c>
      <c r="AE244" s="16">
        <v>3</v>
      </c>
      <c r="AF244" s="16">
        <v>2</v>
      </c>
      <c r="AG244" s="16">
        <v>3</v>
      </c>
      <c r="AH244" s="16">
        <v>3</v>
      </c>
      <c r="AI244" s="17">
        <f t="shared" si="23"/>
        <v>51</v>
      </c>
      <c r="AJ244" s="18">
        <f t="shared" si="24"/>
        <v>69</v>
      </c>
    </row>
    <row r="245" spans="1:36" ht="12">
      <c r="A245" s="20">
        <v>40699</v>
      </c>
      <c r="B245" s="21" t="s">
        <v>29</v>
      </c>
      <c r="C245" s="48">
        <v>0.4583333333333333</v>
      </c>
      <c r="D245" s="33" t="s">
        <v>110</v>
      </c>
      <c r="E245" s="34">
        <v>0</v>
      </c>
      <c r="F245" s="33" t="s">
        <v>50</v>
      </c>
      <c r="G245" s="34">
        <v>18</v>
      </c>
      <c r="H245" s="33" t="s">
        <v>33</v>
      </c>
      <c r="I245" s="2"/>
      <c r="J245" s="11" t="s">
        <v>104</v>
      </c>
      <c r="K245" s="28" t="s">
        <v>194</v>
      </c>
      <c r="L245" s="12">
        <v>0</v>
      </c>
      <c r="M245" s="11">
        <v>9</v>
      </c>
      <c r="N245" s="12">
        <v>0</v>
      </c>
      <c r="O245" s="13">
        <f>SUM((L245*2)+N245)</f>
        <v>0</v>
      </c>
      <c r="P245" s="14">
        <v>0</v>
      </c>
      <c r="Q245" s="15">
        <v>6</v>
      </c>
      <c r="R245" s="16">
        <v>1</v>
      </c>
      <c r="S245" s="16">
        <v>10</v>
      </c>
      <c r="T245" s="16">
        <v>9</v>
      </c>
      <c r="U245" s="16">
        <v>3</v>
      </c>
      <c r="V245" s="16">
        <v>10</v>
      </c>
      <c r="W245" s="16">
        <v>1</v>
      </c>
      <c r="X245" s="16">
        <v>8</v>
      </c>
      <c r="Y245" s="17">
        <f>SUM(P245:X245)</f>
        <v>48</v>
      </c>
      <c r="Z245" s="14">
        <v>15</v>
      </c>
      <c r="AA245" s="15">
        <v>18</v>
      </c>
      <c r="AB245" s="16">
        <v>16</v>
      </c>
      <c r="AC245" s="16">
        <v>17</v>
      </c>
      <c r="AD245" s="16">
        <v>13</v>
      </c>
      <c r="AE245" s="16">
        <v>18</v>
      </c>
      <c r="AF245" s="16">
        <v>11</v>
      </c>
      <c r="AG245" s="16">
        <v>7</v>
      </c>
      <c r="AH245" s="16">
        <v>11</v>
      </c>
      <c r="AI245" s="17">
        <f>SUM(Z245:AH245)</f>
        <v>126</v>
      </c>
      <c r="AJ245" s="18">
        <f>SUM(Y245-AI245)</f>
        <v>-78</v>
      </c>
    </row>
    <row r="246" spans="1:36" ht="12">
      <c r="A246" s="20">
        <v>40699</v>
      </c>
      <c r="B246" s="21" t="s">
        <v>29</v>
      </c>
      <c r="C246" s="48">
        <v>0.4583333333333333</v>
      </c>
      <c r="D246" s="33" t="s">
        <v>93</v>
      </c>
      <c r="E246" s="34">
        <v>1</v>
      </c>
      <c r="F246" s="33" t="s">
        <v>109</v>
      </c>
      <c r="G246" s="34">
        <v>15</v>
      </c>
      <c r="H246" s="33" t="s">
        <v>34</v>
      </c>
      <c r="I246" s="2"/>
      <c r="J246" s="11" t="s">
        <v>105</v>
      </c>
      <c r="K246" s="28" t="s">
        <v>196</v>
      </c>
      <c r="L246" s="12">
        <v>0</v>
      </c>
      <c r="M246" s="11">
        <v>9</v>
      </c>
      <c r="N246" s="12">
        <v>0</v>
      </c>
      <c r="O246" s="13">
        <f>SUM((L246*2)+N246)</f>
        <v>0</v>
      </c>
      <c r="P246" s="14">
        <v>4</v>
      </c>
      <c r="Q246" s="55">
        <v>5</v>
      </c>
      <c r="R246" s="16">
        <v>8</v>
      </c>
      <c r="S246" s="16">
        <v>1</v>
      </c>
      <c r="T246" s="16">
        <v>9</v>
      </c>
      <c r="U246" s="16">
        <v>9</v>
      </c>
      <c r="V246" s="16">
        <v>1</v>
      </c>
      <c r="W246" s="16">
        <v>2</v>
      </c>
      <c r="X246" s="16">
        <v>1</v>
      </c>
      <c r="Y246" s="17">
        <f>SUM(P246:X246)</f>
        <v>40</v>
      </c>
      <c r="Z246" s="14">
        <v>11</v>
      </c>
      <c r="AA246" s="55">
        <v>13</v>
      </c>
      <c r="AB246" s="16">
        <v>12</v>
      </c>
      <c r="AC246" s="16">
        <v>17</v>
      </c>
      <c r="AD246" s="16">
        <v>14</v>
      </c>
      <c r="AE246" s="16">
        <v>18</v>
      </c>
      <c r="AF246" s="16">
        <v>16</v>
      </c>
      <c r="AG246" s="16">
        <v>13</v>
      </c>
      <c r="AH246" s="16">
        <v>17</v>
      </c>
      <c r="AI246" s="17">
        <f>SUM(Z246:AH246)</f>
        <v>131</v>
      </c>
      <c r="AJ246" s="18">
        <f>SUM(Y246-AI246)</f>
        <v>-91</v>
      </c>
    </row>
    <row r="247" spans="1:36" ht="12">
      <c r="A247" s="20">
        <v>40699</v>
      </c>
      <c r="B247" s="21" t="s">
        <v>29</v>
      </c>
      <c r="C247" s="48">
        <v>0.5416666666666666</v>
      </c>
      <c r="D247" s="33" t="s">
        <v>108</v>
      </c>
      <c r="E247" s="34">
        <v>5</v>
      </c>
      <c r="F247" s="33" t="s">
        <v>98</v>
      </c>
      <c r="G247" s="34">
        <v>14</v>
      </c>
      <c r="H247" s="33" t="s">
        <v>33</v>
      </c>
      <c r="I247" s="2"/>
      <c r="J247" s="11">
        <v>6</v>
      </c>
      <c r="K247" s="28" t="s">
        <v>197</v>
      </c>
      <c r="L247" s="12">
        <v>6</v>
      </c>
      <c r="M247" s="11">
        <v>3</v>
      </c>
      <c r="N247" s="12">
        <v>0</v>
      </c>
      <c r="O247" s="13">
        <f>SUM((L247*2)+N247)</f>
        <v>12</v>
      </c>
      <c r="P247" s="14">
        <v>4</v>
      </c>
      <c r="Q247" s="15">
        <v>1</v>
      </c>
      <c r="R247" s="16">
        <v>16</v>
      </c>
      <c r="S247" s="16">
        <v>2</v>
      </c>
      <c r="T247" s="16">
        <v>10</v>
      </c>
      <c r="U247" s="16">
        <v>18</v>
      </c>
      <c r="V247" s="16">
        <v>10</v>
      </c>
      <c r="W247" s="16">
        <v>7</v>
      </c>
      <c r="X247" s="16">
        <v>7</v>
      </c>
      <c r="Y247" s="17">
        <f>SUM(P247:X247)</f>
        <v>75</v>
      </c>
      <c r="Z247" s="14">
        <v>23</v>
      </c>
      <c r="AA247" s="15">
        <v>14</v>
      </c>
      <c r="AB247" s="16">
        <v>1</v>
      </c>
      <c r="AC247" s="16">
        <v>21</v>
      </c>
      <c r="AD247" s="16">
        <v>7</v>
      </c>
      <c r="AE247" s="16">
        <v>9</v>
      </c>
      <c r="AF247" s="16">
        <v>4</v>
      </c>
      <c r="AG247" s="16">
        <v>6</v>
      </c>
      <c r="AH247" s="16">
        <v>6</v>
      </c>
      <c r="AI247" s="17">
        <f>SUM(Z247:AH247)</f>
        <v>91</v>
      </c>
      <c r="AJ247" s="18">
        <f>SUM(Y247-AI247)</f>
        <v>-16</v>
      </c>
    </row>
    <row r="248" spans="1:36" ht="12">
      <c r="A248" s="20">
        <v>40699</v>
      </c>
      <c r="B248" s="21" t="s">
        <v>29</v>
      </c>
      <c r="C248" s="48">
        <v>0.5416666666666666</v>
      </c>
      <c r="D248" s="33" t="s">
        <v>99</v>
      </c>
      <c r="E248" s="34">
        <v>11</v>
      </c>
      <c r="F248" s="33" t="s">
        <v>75</v>
      </c>
      <c r="G248" s="34">
        <v>0</v>
      </c>
      <c r="H248" s="33" t="s">
        <v>34</v>
      </c>
      <c r="I248" s="2"/>
      <c r="J248" s="11">
        <v>7</v>
      </c>
      <c r="K248" s="28" t="s">
        <v>142</v>
      </c>
      <c r="L248" s="12">
        <v>5</v>
      </c>
      <c r="M248" s="11">
        <v>4</v>
      </c>
      <c r="N248" s="12">
        <v>0</v>
      </c>
      <c r="O248" s="13">
        <f>SUM((L248*2)+N248)</f>
        <v>10</v>
      </c>
      <c r="P248" s="14">
        <v>7</v>
      </c>
      <c r="Q248" s="15">
        <v>18</v>
      </c>
      <c r="R248" s="16">
        <v>2</v>
      </c>
      <c r="S248" s="16">
        <v>17</v>
      </c>
      <c r="T248" s="16">
        <v>12</v>
      </c>
      <c r="U248" s="16">
        <v>4</v>
      </c>
      <c r="V248" s="16">
        <v>7</v>
      </c>
      <c r="W248" s="16">
        <v>3</v>
      </c>
      <c r="X248" s="16">
        <v>6</v>
      </c>
      <c r="Y248" s="17">
        <f>SUM(P248:X248)</f>
        <v>76</v>
      </c>
      <c r="Z248" s="14">
        <v>11</v>
      </c>
      <c r="AA248" s="15">
        <v>0</v>
      </c>
      <c r="AB248" s="16">
        <v>16</v>
      </c>
      <c r="AC248" s="16">
        <v>1</v>
      </c>
      <c r="AD248" s="16">
        <v>9</v>
      </c>
      <c r="AE248" s="16">
        <v>8</v>
      </c>
      <c r="AF248" s="16">
        <v>6</v>
      </c>
      <c r="AG248" s="16">
        <v>4</v>
      </c>
      <c r="AH248" s="16">
        <v>5</v>
      </c>
      <c r="AI248" s="17">
        <f>SUM(Z248:AH248)</f>
        <v>60</v>
      </c>
      <c r="AJ248" s="18">
        <f>SUM(Y248-AI248)</f>
        <v>16</v>
      </c>
    </row>
    <row r="249" spans="1:36" ht="12">
      <c r="A249" s="20">
        <v>40699</v>
      </c>
      <c r="B249" s="21" t="s">
        <v>29</v>
      </c>
      <c r="C249" s="48">
        <v>0.625</v>
      </c>
      <c r="D249" s="33" t="s">
        <v>94</v>
      </c>
      <c r="E249" s="34">
        <v>8</v>
      </c>
      <c r="F249" s="33" t="s">
        <v>96</v>
      </c>
      <c r="G249" s="34">
        <v>12</v>
      </c>
      <c r="H249" s="33" t="s">
        <v>33</v>
      </c>
      <c r="I249" s="2"/>
      <c r="J249" s="11" t="s">
        <v>103</v>
      </c>
      <c r="K249" s="28" t="s">
        <v>199</v>
      </c>
      <c r="L249" s="12">
        <v>1</v>
      </c>
      <c r="M249" s="11">
        <v>8</v>
      </c>
      <c r="N249" s="12">
        <v>0</v>
      </c>
      <c r="O249" s="13">
        <f>SUM((L249*2)+N249)</f>
        <v>2</v>
      </c>
      <c r="P249" s="14">
        <v>2</v>
      </c>
      <c r="Q249" s="15">
        <v>1</v>
      </c>
      <c r="R249" s="16">
        <v>0</v>
      </c>
      <c r="S249" s="16">
        <v>17</v>
      </c>
      <c r="T249" s="16">
        <v>7</v>
      </c>
      <c r="U249" s="16">
        <v>3</v>
      </c>
      <c r="V249" s="16">
        <v>5</v>
      </c>
      <c r="W249" s="16">
        <v>6</v>
      </c>
      <c r="X249" s="16">
        <v>9</v>
      </c>
      <c r="Y249" s="17">
        <f>SUM(P249:X249)</f>
        <v>50</v>
      </c>
      <c r="Z249" s="14">
        <v>17</v>
      </c>
      <c r="AA249" s="15">
        <v>15</v>
      </c>
      <c r="AB249" s="16">
        <v>16</v>
      </c>
      <c r="AC249" s="16">
        <v>10</v>
      </c>
      <c r="AD249" s="16">
        <v>10</v>
      </c>
      <c r="AE249" s="16">
        <v>22</v>
      </c>
      <c r="AF249" s="16">
        <v>19</v>
      </c>
      <c r="AG249" s="16">
        <v>8</v>
      </c>
      <c r="AH249" s="16">
        <v>11</v>
      </c>
      <c r="AI249" s="17">
        <f>SUM(Z249:AH249)</f>
        <v>128</v>
      </c>
      <c r="AJ249" s="18">
        <f>SUM(Y249-AI249)</f>
        <v>-78</v>
      </c>
    </row>
    <row r="250" spans="1:9" ht="12">
      <c r="A250" s="20">
        <v>40699</v>
      </c>
      <c r="B250" s="21" t="s">
        <v>29</v>
      </c>
      <c r="C250" s="48">
        <v>0.625</v>
      </c>
      <c r="D250" s="33" t="s">
        <v>95</v>
      </c>
      <c r="E250" s="34">
        <v>1</v>
      </c>
      <c r="F250" s="33" t="s">
        <v>111</v>
      </c>
      <c r="G250" s="34">
        <v>16</v>
      </c>
      <c r="H250" s="33" t="s">
        <v>34</v>
      </c>
      <c r="I250" s="2"/>
    </row>
    <row r="251" spans="1:36" ht="12">
      <c r="A251" s="20">
        <v>40699</v>
      </c>
      <c r="B251" s="21" t="s">
        <v>29</v>
      </c>
      <c r="C251" s="48">
        <v>0.7083333333333334</v>
      </c>
      <c r="D251" s="33" t="s">
        <v>50</v>
      </c>
      <c r="E251" s="34">
        <v>2</v>
      </c>
      <c r="F251" s="33" t="s">
        <v>97</v>
      </c>
      <c r="G251" s="34">
        <v>16</v>
      </c>
      <c r="H251" s="33" t="s">
        <v>33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2">
      <c r="A252" s="20">
        <v>40699</v>
      </c>
      <c r="B252" s="21" t="s">
        <v>29</v>
      </c>
      <c r="C252" s="48">
        <v>0.7083333333333334</v>
      </c>
      <c r="D252" s="33" t="s">
        <v>78</v>
      </c>
      <c r="E252" s="34">
        <v>16</v>
      </c>
      <c r="F252" s="33" t="s">
        <v>93</v>
      </c>
      <c r="G252" s="34">
        <v>0</v>
      </c>
      <c r="H252" s="33" t="s">
        <v>34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2">
      <c r="A253" s="20">
        <v>40699</v>
      </c>
      <c r="B253" s="21" t="s">
        <v>29</v>
      </c>
      <c r="C253" s="48">
        <v>0.7916666666666666</v>
      </c>
      <c r="D253" s="33" t="s">
        <v>98</v>
      </c>
      <c r="E253" s="34">
        <v>2</v>
      </c>
      <c r="F253" s="33" t="s">
        <v>110</v>
      </c>
      <c r="G253" s="34">
        <v>6</v>
      </c>
      <c r="H253" s="33" t="s">
        <v>34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2">
      <c r="A254" s="20">
        <v>40705</v>
      </c>
      <c r="B254" s="21" t="s">
        <v>28</v>
      </c>
      <c r="C254" s="38">
        <v>0.375</v>
      </c>
      <c r="D254" s="21" t="s">
        <v>109</v>
      </c>
      <c r="E254" s="22">
        <v>8</v>
      </c>
      <c r="F254" s="21" t="s">
        <v>99</v>
      </c>
      <c r="G254" s="22">
        <v>0</v>
      </c>
      <c r="H254" s="21" t="s">
        <v>15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2">
      <c r="A255" s="20">
        <v>40705</v>
      </c>
      <c r="B255" s="21" t="s">
        <v>28</v>
      </c>
      <c r="C255" s="38">
        <v>0.375</v>
      </c>
      <c r="D255" s="21" t="s">
        <v>75</v>
      </c>
      <c r="E255" s="22">
        <v>11</v>
      </c>
      <c r="F255" s="21" t="s">
        <v>108</v>
      </c>
      <c r="G255" s="22">
        <v>11</v>
      </c>
      <c r="H255" s="21" t="s">
        <v>16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2">
      <c r="A256" s="20">
        <v>40705</v>
      </c>
      <c r="B256" s="21" t="s">
        <v>28</v>
      </c>
      <c r="C256" s="38">
        <v>0.4583333333333333</v>
      </c>
      <c r="D256" s="21" t="s">
        <v>96</v>
      </c>
      <c r="E256" s="22">
        <v>21</v>
      </c>
      <c r="F256" s="21" t="s">
        <v>111</v>
      </c>
      <c r="G256" s="22">
        <v>2</v>
      </c>
      <c r="H256" s="21" t="s">
        <v>15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2">
      <c r="A257" s="20">
        <v>40705</v>
      </c>
      <c r="B257" s="21" t="s">
        <v>28</v>
      </c>
      <c r="C257" s="38">
        <v>0.4583333333333333</v>
      </c>
      <c r="D257" s="21" t="s">
        <v>94</v>
      </c>
      <c r="E257" s="22">
        <v>1</v>
      </c>
      <c r="F257" s="21" t="s">
        <v>50</v>
      </c>
      <c r="G257" s="22">
        <v>17</v>
      </c>
      <c r="H257" s="21" t="s">
        <v>16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2">
      <c r="A258" s="20">
        <v>40705</v>
      </c>
      <c r="B258" s="21" t="s">
        <v>28</v>
      </c>
      <c r="C258" s="38">
        <v>0.5416666666666666</v>
      </c>
      <c r="D258" s="21" t="s">
        <v>93</v>
      </c>
      <c r="E258" s="22">
        <v>17</v>
      </c>
      <c r="F258" s="21" t="s">
        <v>95</v>
      </c>
      <c r="G258" s="22">
        <v>10</v>
      </c>
      <c r="H258" s="21" t="s">
        <v>15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2">
      <c r="A259" s="20">
        <v>40705</v>
      </c>
      <c r="B259" s="21" t="s">
        <v>28</v>
      </c>
      <c r="C259" s="38">
        <v>0.5416666666666666</v>
      </c>
      <c r="D259" s="21" t="s">
        <v>97</v>
      </c>
      <c r="E259" s="22">
        <v>12</v>
      </c>
      <c r="F259" s="21" t="s">
        <v>98</v>
      </c>
      <c r="G259" s="22">
        <v>4</v>
      </c>
      <c r="H259" s="21" t="s">
        <v>16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2">
      <c r="A260" s="20">
        <v>40705</v>
      </c>
      <c r="B260" s="21" t="s">
        <v>28</v>
      </c>
      <c r="C260" s="38">
        <v>0.625</v>
      </c>
      <c r="D260" s="21" t="s">
        <v>99</v>
      </c>
      <c r="E260" s="22">
        <v>8</v>
      </c>
      <c r="F260" s="21" t="s">
        <v>78</v>
      </c>
      <c r="G260" s="22">
        <v>12</v>
      </c>
      <c r="H260" s="21" t="s">
        <v>15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2">
      <c r="A261" s="20">
        <v>40705</v>
      </c>
      <c r="B261" s="21" t="s">
        <v>28</v>
      </c>
      <c r="C261" s="38">
        <v>0.625</v>
      </c>
      <c r="D261" s="21" t="s">
        <v>110</v>
      </c>
      <c r="E261" s="22">
        <v>0</v>
      </c>
      <c r="F261" s="21" t="s">
        <v>75</v>
      </c>
      <c r="G261" s="22">
        <v>9</v>
      </c>
      <c r="H261" s="21" t="s">
        <v>16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2">
      <c r="A262" s="20">
        <v>40705</v>
      </c>
      <c r="B262" s="21" t="s">
        <v>28</v>
      </c>
      <c r="C262" s="38">
        <v>0.7083333333333334</v>
      </c>
      <c r="D262" s="21" t="s">
        <v>50</v>
      </c>
      <c r="E262" s="22">
        <v>12</v>
      </c>
      <c r="F262" s="21" t="s">
        <v>96</v>
      </c>
      <c r="G262" s="22">
        <v>9</v>
      </c>
      <c r="H262" s="21" t="s">
        <v>15</v>
      </c>
      <c r="I262" s="2"/>
      <c r="J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2">
      <c r="A263" s="20">
        <v>40705</v>
      </c>
      <c r="B263" s="21" t="s">
        <v>28</v>
      </c>
      <c r="C263" s="38">
        <v>0.7083333333333334</v>
      </c>
      <c r="D263" s="21" t="s">
        <v>108</v>
      </c>
      <c r="E263" s="22">
        <v>11</v>
      </c>
      <c r="F263" s="21" t="s">
        <v>109</v>
      </c>
      <c r="G263" s="22">
        <v>16</v>
      </c>
      <c r="H263" s="21" t="s">
        <v>16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2">
      <c r="A264" s="20">
        <v>40705</v>
      </c>
      <c r="B264" s="21" t="s">
        <v>28</v>
      </c>
      <c r="C264" s="38">
        <v>0.7916666666666666</v>
      </c>
      <c r="D264" s="21" t="s">
        <v>111</v>
      </c>
      <c r="E264" s="22">
        <v>10</v>
      </c>
      <c r="F264" s="21" t="s">
        <v>93</v>
      </c>
      <c r="G264" s="22">
        <v>7</v>
      </c>
      <c r="H264" s="21" t="s">
        <v>15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2">
      <c r="A265" s="20">
        <v>40705</v>
      </c>
      <c r="B265" s="21" t="s">
        <v>28</v>
      </c>
      <c r="C265" s="38">
        <v>0.7916666666666666</v>
      </c>
      <c r="D265" s="21" t="s">
        <v>98</v>
      </c>
      <c r="E265" s="22">
        <v>14</v>
      </c>
      <c r="F265" s="21" t="s">
        <v>94</v>
      </c>
      <c r="G265" s="22">
        <v>9</v>
      </c>
      <c r="H265" s="21" t="s">
        <v>16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2">
      <c r="A266" s="20">
        <v>40706</v>
      </c>
      <c r="B266" s="21" t="s">
        <v>29</v>
      </c>
      <c r="C266" s="38">
        <v>0.375</v>
      </c>
      <c r="D266" s="21" t="s">
        <v>95</v>
      </c>
      <c r="E266" s="22">
        <v>9</v>
      </c>
      <c r="F266" s="21" t="s">
        <v>99</v>
      </c>
      <c r="G266" s="22">
        <v>13</v>
      </c>
      <c r="H266" s="21" t="s">
        <v>15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2">
      <c r="A267" s="20">
        <v>40706</v>
      </c>
      <c r="B267" s="21" t="s">
        <v>29</v>
      </c>
      <c r="C267" s="38">
        <v>0.375</v>
      </c>
      <c r="D267" s="21" t="s">
        <v>75</v>
      </c>
      <c r="E267" s="22">
        <v>9</v>
      </c>
      <c r="F267" s="21" t="s">
        <v>97</v>
      </c>
      <c r="G267" s="22">
        <v>7</v>
      </c>
      <c r="H267" s="21" t="s">
        <v>16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2">
      <c r="A268" s="20">
        <v>40706</v>
      </c>
      <c r="B268" s="21" t="s">
        <v>29</v>
      </c>
      <c r="C268" s="38">
        <v>0.4583333333333333</v>
      </c>
      <c r="D268" s="21" t="s">
        <v>78</v>
      </c>
      <c r="E268" s="22">
        <v>8</v>
      </c>
      <c r="F268" s="21" t="s">
        <v>108</v>
      </c>
      <c r="G268" s="22">
        <v>3</v>
      </c>
      <c r="H268" s="21" t="s">
        <v>15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2">
      <c r="A269" s="20">
        <v>40706</v>
      </c>
      <c r="B269" s="21" t="s">
        <v>29</v>
      </c>
      <c r="C269" s="38">
        <v>0.4583333333333333</v>
      </c>
      <c r="D269" s="21" t="s">
        <v>109</v>
      </c>
      <c r="E269" s="22">
        <v>14</v>
      </c>
      <c r="F269" s="21" t="s">
        <v>110</v>
      </c>
      <c r="G269" s="22">
        <v>2</v>
      </c>
      <c r="H269" s="21" t="s">
        <v>16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2">
      <c r="A270" s="20">
        <v>40706</v>
      </c>
      <c r="B270" s="21" t="s">
        <v>29</v>
      </c>
      <c r="C270" s="38">
        <v>0.5416666666666666</v>
      </c>
      <c r="D270" s="21" t="s">
        <v>96</v>
      </c>
      <c r="E270" s="22">
        <v>22</v>
      </c>
      <c r="F270" s="21" t="s">
        <v>93</v>
      </c>
      <c r="G270" s="22">
        <v>3</v>
      </c>
      <c r="H270" s="21" t="s">
        <v>15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2">
      <c r="A271" s="20">
        <v>40706</v>
      </c>
      <c r="B271" s="21" t="s">
        <v>29</v>
      </c>
      <c r="C271" s="38">
        <v>0.5416666666666666</v>
      </c>
      <c r="D271" s="21" t="s">
        <v>50</v>
      </c>
      <c r="E271" s="22">
        <v>4</v>
      </c>
      <c r="F271" s="21" t="s">
        <v>98</v>
      </c>
      <c r="G271" s="22">
        <v>8</v>
      </c>
      <c r="H271" s="21" t="s">
        <v>16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2">
      <c r="A272" s="20">
        <v>40706</v>
      </c>
      <c r="B272" s="21" t="s">
        <v>29</v>
      </c>
      <c r="C272" s="38">
        <v>0.625</v>
      </c>
      <c r="D272" s="21" t="s">
        <v>110</v>
      </c>
      <c r="E272" s="22">
        <v>0</v>
      </c>
      <c r="F272" s="21" t="s">
        <v>78</v>
      </c>
      <c r="G272" s="22">
        <v>14</v>
      </c>
      <c r="H272" s="21" t="s">
        <v>15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2">
      <c r="A273" s="20">
        <v>40706</v>
      </c>
      <c r="B273" s="21" t="s">
        <v>29</v>
      </c>
      <c r="C273" s="38">
        <v>0.625</v>
      </c>
      <c r="D273" s="21" t="s">
        <v>97</v>
      </c>
      <c r="E273" s="22">
        <v>18</v>
      </c>
      <c r="F273" s="21" t="s">
        <v>95</v>
      </c>
      <c r="G273" s="22">
        <v>3</v>
      </c>
      <c r="H273" s="21" t="s">
        <v>16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2">
      <c r="A274" s="20">
        <v>40706</v>
      </c>
      <c r="B274" s="21" t="s">
        <v>29</v>
      </c>
      <c r="C274" s="38">
        <v>0.7083333333333334</v>
      </c>
      <c r="D274" s="21" t="s">
        <v>108</v>
      </c>
      <c r="E274" s="22">
        <v>2</v>
      </c>
      <c r="F274" s="21" t="s">
        <v>96</v>
      </c>
      <c r="G274" s="22">
        <v>14</v>
      </c>
      <c r="H274" s="21" t="s">
        <v>15</v>
      </c>
      <c r="I274" s="2"/>
      <c r="J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2">
      <c r="A275" s="20">
        <v>40706</v>
      </c>
      <c r="B275" s="21" t="s">
        <v>29</v>
      </c>
      <c r="C275" s="38">
        <v>0.7083333333333334</v>
      </c>
      <c r="D275" s="21" t="s">
        <v>111</v>
      </c>
      <c r="E275" s="22">
        <v>18</v>
      </c>
      <c r="F275" s="21" t="s">
        <v>94</v>
      </c>
      <c r="G275" s="22">
        <v>9</v>
      </c>
      <c r="H275" s="21" t="s">
        <v>16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2">
      <c r="A276" s="32">
        <v>40712</v>
      </c>
      <c r="B276" s="32" t="s">
        <v>28</v>
      </c>
      <c r="C276" s="40">
        <v>0.375</v>
      </c>
      <c r="D276" s="32" t="s">
        <v>75</v>
      </c>
      <c r="E276" s="23">
        <v>6</v>
      </c>
      <c r="F276" s="23" t="s">
        <v>50</v>
      </c>
      <c r="G276" s="23">
        <v>7</v>
      </c>
      <c r="H276" s="23" t="s">
        <v>4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2">
      <c r="A277" s="32">
        <v>40712</v>
      </c>
      <c r="B277" s="32" t="s">
        <v>28</v>
      </c>
      <c r="C277" s="40">
        <v>0.375</v>
      </c>
      <c r="D277" s="32" t="s">
        <v>99</v>
      </c>
      <c r="E277" s="23">
        <v>4</v>
      </c>
      <c r="F277" s="23" t="s">
        <v>111</v>
      </c>
      <c r="G277" s="23">
        <v>10</v>
      </c>
      <c r="H277" s="23" t="s">
        <v>5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2">
      <c r="A278" s="32">
        <v>40712</v>
      </c>
      <c r="B278" s="32" t="s">
        <v>28</v>
      </c>
      <c r="C278" s="40">
        <v>0.4583333333333333</v>
      </c>
      <c r="D278" s="32" t="s">
        <v>94</v>
      </c>
      <c r="E278" s="23">
        <v>1</v>
      </c>
      <c r="F278" s="23" t="s">
        <v>75</v>
      </c>
      <c r="G278" s="23">
        <v>16</v>
      </c>
      <c r="H278" s="23" t="s">
        <v>4</v>
      </c>
      <c r="I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2">
      <c r="A279" s="32">
        <v>40712</v>
      </c>
      <c r="B279" s="32" t="s">
        <v>28</v>
      </c>
      <c r="C279" s="40">
        <v>0.4583333333333333</v>
      </c>
      <c r="D279" s="32" t="s">
        <v>108</v>
      </c>
      <c r="E279" s="23">
        <v>11</v>
      </c>
      <c r="F279" s="23" t="s">
        <v>95</v>
      </c>
      <c r="G279" s="23">
        <v>10</v>
      </c>
      <c r="H279" s="23" t="s">
        <v>5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2">
      <c r="A280" s="32">
        <v>40712</v>
      </c>
      <c r="B280" s="32" t="s">
        <v>28</v>
      </c>
      <c r="C280" s="40">
        <v>0.5416666666666666</v>
      </c>
      <c r="D280" s="32" t="s">
        <v>98</v>
      </c>
      <c r="E280" s="23">
        <v>3</v>
      </c>
      <c r="F280" s="23" t="s">
        <v>96</v>
      </c>
      <c r="G280" s="23">
        <v>12</v>
      </c>
      <c r="H280" s="23" t="s">
        <v>4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2">
      <c r="A281" s="32">
        <v>40712</v>
      </c>
      <c r="B281" s="32" t="s">
        <v>28</v>
      </c>
      <c r="C281" s="40">
        <v>0.5416666666666666</v>
      </c>
      <c r="D281" s="32" t="s">
        <v>93</v>
      </c>
      <c r="E281" s="23">
        <v>5</v>
      </c>
      <c r="F281" s="23" t="s">
        <v>99</v>
      </c>
      <c r="G281" s="23">
        <v>19</v>
      </c>
      <c r="H281" s="23" t="s">
        <v>5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2">
      <c r="A282" s="32">
        <v>40712</v>
      </c>
      <c r="B282" s="32" t="s">
        <v>28</v>
      </c>
      <c r="C282" s="40">
        <v>0.625</v>
      </c>
      <c r="D282" s="32" t="s">
        <v>97</v>
      </c>
      <c r="E282" s="23">
        <v>8</v>
      </c>
      <c r="F282" s="23" t="s">
        <v>109</v>
      </c>
      <c r="G282" s="23">
        <v>8</v>
      </c>
      <c r="H282" s="23" t="s">
        <v>4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2">
      <c r="A283" s="32">
        <v>40712</v>
      </c>
      <c r="B283" s="32" t="s">
        <v>28</v>
      </c>
      <c r="C283" s="40">
        <v>0.625</v>
      </c>
      <c r="D283" s="32" t="s">
        <v>111</v>
      </c>
      <c r="E283" s="23">
        <v>7</v>
      </c>
      <c r="F283" s="23" t="s">
        <v>108</v>
      </c>
      <c r="G283" s="23">
        <v>6</v>
      </c>
      <c r="H283" s="23" t="s">
        <v>5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2">
      <c r="A284" s="32">
        <v>40712</v>
      </c>
      <c r="B284" s="32" t="s">
        <v>28</v>
      </c>
      <c r="C284" s="40">
        <v>0.7083333333333334</v>
      </c>
      <c r="D284" s="32" t="s">
        <v>50</v>
      </c>
      <c r="E284" s="23">
        <v>3</v>
      </c>
      <c r="F284" s="23" t="s">
        <v>109</v>
      </c>
      <c r="G284" s="23">
        <v>4</v>
      </c>
      <c r="H284" s="23" t="s">
        <v>4</v>
      </c>
      <c r="I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2">
      <c r="A285" s="32">
        <v>40712</v>
      </c>
      <c r="B285" s="32" t="s">
        <v>28</v>
      </c>
      <c r="C285" s="40">
        <v>0.7083333333333334</v>
      </c>
      <c r="D285" s="32" t="s">
        <v>95</v>
      </c>
      <c r="E285" s="23">
        <v>1</v>
      </c>
      <c r="F285" s="23" t="s">
        <v>110</v>
      </c>
      <c r="G285" s="23">
        <v>7</v>
      </c>
      <c r="H285" s="23" t="s">
        <v>5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2">
      <c r="A286" s="32">
        <v>40712</v>
      </c>
      <c r="B286" s="32" t="s">
        <v>28</v>
      </c>
      <c r="C286" s="40">
        <v>0.7916666666666666</v>
      </c>
      <c r="D286" s="32" t="s">
        <v>78</v>
      </c>
      <c r="E286" s="23">
        <v>9</v>
      </c>
      <c r="F286" s="23" t="s">
        <v>97</v>
      </c>
      <c r="G286" s="23">
        <v>7</v>
      </c>
      <c r="H286" s="23" t="s">
        <v>4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2">
      <c r="A287" s="32">
        <v>40712</v>
      </c>
      <c r="B287" s="32" t="s">
        <v>28</v>
      </c>
      <c r="C287" s="40">
        <v>0.7916666666666666</v>
      </c>
      <c r="D287" s="32" t="s">
        <v>93</v>
      </c>
      <c r="E287" s="23">
        <v>6</v>
      </c>
      <c r="F287" s="23" t="s">
        <v>110</v>
      </c>
      <c r="G287" s="23">
        <v>8</v>
      </c>
      <c r="H287" s="23" t="s">
        <v>5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2">
      <c r="A288" s="32">
        <v>40713</v>
      </c>
      <c r="B288" s="32" t="s">
        <v>29</v>
      </c>
      <c r="C288" s="40">
        <v>0.375</v>
      </c>
      <c r="D288" s="32" t="s">
        <v>78</v>
      </c>
      <c r="E288" s="23">
        <v>5</v>
      </c>
      <c r="F288" s="23" t="s">
        <v>50</v>
      </c>
      <c r="G288" s="23">
        <v>6</v>
      </c>
      <c r="H288" s="23" t="s">
        <v>4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2">
      <c r="A289" s="32">
        <v>40713</v>
      </c>
      <c r="B289" s="32" t="s">
        <v>29</v>
      </c>
      <c r="C289" s="40">
        <v>0.375</v>
      </c>
      <c r="D289" s="32" t="s">
        <v>98</v>
      </c>
      <c r="E289" s="23">
        <v>12</v>
      </c>
      <c r="F289" s="23" t="s">
        <v>75</v>
      </c>
      <c r="G289" s="23">
        <v>11</v>
      </c>
      <c r="H289" s="23" t="s">
        <v>5</v>
      </c>
      <c r="I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2">
      <c r="A290" s="32">
        <v>40713</v>
      </c>
      <c r="B290" s="32" t="s">
        <v>29</v>
      </c>
      <c r="C290" s="40">
        <v>0.4583333333333333</v>
      </c>
      <c r="D290" s="32" t="s">
        <v>109</v>
      </c>
      <c r="E290" s="23">
        <v>13</v>
      </c>
      <c r="F290" s="23" t="s">
        <v>94</v>
      </c>
      <c r="G290" s="23">
        <v>2</v>
      </c>
      <c r="H290" s="23" t="s">
        <v>4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2">
      <c r="A291" s="20">
        <v>40713</v>
      </c>
      <c r="B291" s="20" t="s">
        <v>29</v>
      </c>
      <c r="C291" s="38">
        <v>0.4583333333333333</v>
      </c>
      <c r="D291" s="53" t="s">
        <v>108</v>
      </c>
      <c r="E291" s="33">
        <v>11</v>
      </c>
      <c r="F291" s="33" t="s">
        <v>93</v>
      </c>
      <c r="G291" s="33">
        <v>9</v>
      </c>
      <c r="H291" s="33" t="s">
        <v>5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2">
      <c r="A292" s="20">
        <v>40713</v>
      </c>
      <c r="B292" s="20" t="s">
        <v>29</v>
      </c>
      <c r="C292" s="38">
        <v>0.5416666666666666</v>
      </c>
      <c r="D292" s="53" t="s">
        <v>110</v>
      </c>
      <c r="E292" s="33">
        <v>6</v>
      </c>
      <c r="F292" s="33" t="s">
        <v>111</v>
      </c>
      <c r="G292" s="33">
        <v>7</v>
      </c>
      <c r="H292" s="33" t="s">
        <v>4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2">
      <c r="A293" s="20">
        <v>40713</v>
      </c>
      <c r="B293" s="20" t="s">
        <v>29</v>
      </c>
      <c r="C293" s="38">
        <v>0.5416666666666666</v>
      </c>
      <c r="D293" s="53" t="s">
        <v>94</v>
      </c>
      <c r="E293" s="33">
        <v>1</v>
      </c>
      <c r="F293" s="33" t="s">
        <v>78</v>
      </c>
      <c r="G293" s="33">
        <v>17</v>
      </c>
      <c r="H293" s="33" t="s">
        <v>5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2">
      <c r="A294" s="20">
        <v>40713</v>
      </c>
      <c r="B294" s="20" t="s">
        <v>29</v>
      </c>
      <c r="C294" s="38">
        <v>0.625</v>
      </c>
      <c r="D294" s="53" t="s">
        <v>96</v>
      </c>
      <c r="E294" s="33">
        <v>6</v>
      </c>
      <c r="F294" s="33" t="s">
        <v>99</v>
      </c>
      <c r="G294" s="33">
        <v>3</v>
      </c>
      <c r="H294" s="33" t="s">
        <v>4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2">
      <c r="A295" s="20">
        <v>40713</v>
      </c>
      <c r="B295" s="20" t="s">
        <v>29</v>
      </c>
      <c r="C295" s="38">
        <v>0.625</v>
      </c>
      <c r="D295" s="53" t="s">
        <v>95</v>
      </c>
      <c r="E295" s="33">
        <v>8</v>
      </c>
      <c r="F295" s="33" t="s">
        <v>98</v>
      </c>
      <c r="G295" s="33">
        <v>11</v>
      </c>
      <c r="H295" s="33" t="s">
        <v>5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2">
      <c r="A296" s="20">
        <v>40713</v>
      </c>
      <c r="B296" s="20" t="s">
        <v>29</v>
      </c>
      <c r="C296" s="38">
        <v>0.7083333333333334</v>
      </c>
      <c r="D296" s="53" t="s">
        <v>75</v>
      </c>
      <c r="E296" s="33">
        <v>1</v>
      </c>
      <c r="F296" s="33" t="s">
        <v>109</v>
      </c>
      <c r="G296" s="33">
        <v>8</v>
      </c>
      <c r="H296" s="33" t="s">
        <v>4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2">
      <c r="A297" s="20">
        <v>40713</v>
      </c>
      <c r="B297" s="20" t="s">
        <v>29</v>
      </c>
      <c r="C297" s="38">
        <v>0.7083333333333334</v>
      </c>
      <c r="D297" s="53" t="s">
        <v>99</v>
      </c>
      <c r="E297" s="33">
        <v>5</v>
      </c>
      <c r="F297" s="33" t="s">
        <v>97</v>
      </c>
      <c r="G297" s="33">
        <v>13</v>
      </c>
      <c r="H297" s="33" t="s">
        <v>5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2">
      <c r="A298" s="29"/>
      <c r="B298" s="30"/>
      <c r="C298" s="39"/>
      <c r="D298" s="30"/>
      <c r="E298" s="31"/>
      <c r="F298" s="30"/>
      <c r="G298" s="31"/>
      <c r="H298" s="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77" t="s">
        <v>220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</row>
    <row r="300" spans="1:36" ht="12">
      <c r="A300" s="3" t="s">
        <v>25</v>
      </c>
      <c r="B300" s="3" t="s">
        <v>26</v>
      </c>
      <c r="C300" s="3" t="s">
        <v>27</v>
      </c>
      <c r="D300" s="3" t="s">
        <v>123</v>
      </c>
      <c r="E300" s="3" t="s">
        <v>122</v>
      </c>
      <c r="F300" s="3" t="s">
        <v>123</v>
      </c>
      <c r="G300" s="3" t="s">
        <v>122</v>
      </c>
      <c r="H300" s="3" t="s">
        <v>30</v>
      </c>
      <c r="I300" s="2"/>
      <c r="J300" s="68" t="s">
        <v>124</v>
      </c>
      <c r="K300" s="70" t="s">
        <v>125</v>
      </c>
      <c r="L300" s="70" t="s">
        <v>126</v>
      </c>
      <c r="M300" s="68" t="s">
        <v>127</v>
      </c>
      <c r="N300" s="68" t="s">
        <v>128</v>
      </c>
      <c r="O300" s="68" t="s">
        <v>129</v>
      </c>
      <c r="P300" s="72" t="s">
        <v>130</v>
      </c>
      <c r="Q300" s="73"/>
      <c r="R300" s="73"/>
      <c r="S300" s="73"/>
      <c r="T300" s="73"/>
      <c r="U300" s="73"/>
      <c r="V300" s="73"/>
      <c r="W300" s="73"/>
      <c r="X300" s="73"/>
      <c r="Y300" s="74"/>
      <c r="Z300" s="72" t="s">
        <v>131</v>
      </c>
      <c r="AA300" s="75"/>
      <c r="AB300" s="75"/>
      <c r="AC300" s="75"/>
      <c r="AD300" s="75"/>
      <c r="AE300" s="75"/>
      <c r="AF300" s="75"/>
      <c r="AG300" s="75"/>
      <c r="AH300" s="75"/>
      <c r="AI300" s="76"/>
      <c r="AJ300" s="68" t="s">
        <v>132</v>
      </c>
    </row>
    <row r="301" spans="1:36" ht="12">
      <c r="A301" s="20">
        <v>40698</v>
      </c>
      <c r="B301" s="21" t="s">
        <v>28</v>
      </c>
      <c r="C301" s="38">
        <v>0.375</v>
      </c>
      <c r="D301" s="21" t="s">
        <v>116</v>
      </c>
      <c r="E301" s="22">
        <v>1</v>
      </c>
      <c r="F301" s="21" t="s">
        <v>72</v>
      </c>
      <c r="G301" s="22">
        <v>8</v>
      </c>
      <c r="H301" s="23" t="s">
        <v>74</v>
      </c>
      <c r="I301" s="2"/>
      <c r="J301" s="69"/>
      <c r="K301" s="71"/>
      <c r="L301" s="71"/>
      <c r="M301" s="69"/>
      <c r="N301" s="69"/>
      <c r="O301" s="69"/>
      <c r="P301" s="7" t="s">
        <v>133</v>
      </c>
      <c r="Q301" s="8" t="s">
        <v>134</v>
      </c>
      <c r="R301" s="8" t="s">
        <v>135</v>
      </c>
      <c r="S301" s="9" t="s">
        <v>136</v>
      </c>
      <c r="T301" s="9" t="s">
        <v>137</v>
      </c>
      <c r="U301" s="9" t="s">
        <v>138</v>
      </c>
      <c r="V301" s="9" t="s">
        <v>144</v>
      </c>
      <c r="W301" s="9" t="s">
        <v>145</v>
      </c>
      <c r="X301" s="9" t="s">
        <v>146</v>
      </c>
      <c r="Y301" s="10" t="s">
        <v>139</v>
      </c>
      <c r="Z301" s="7" t="s">
        <v>133</v>
      </c>
      <c r="AA301" s="8" t="s">
        <v>134</v>
      </c>
      <c r="AB301" s="8" t="s">
        <v>135</v>
      </c>
      <c r="AC301" s="8" t="s">
        <v>136</v>
      </c>
      <c r="AD301" s="8" t="s">
        <v>137</v>
      </c>
      <c r="AE301" s="8" t="s">
        <v>138</v>
      </c>
      <c r="AF301" s="8" t="s">
        <v>144</v>
      </c>
      <c r="AG301" s="8" t="s">
        <v>145</v>
      </c>
      <c r="AH301" s="8" t="s">
        <v>146</v>
      </c>
      <c r="AI301" s="10" t="s">
        <v>139</v>
      </c>
      <c r="AJ301" s="69"/>
    </row>
    <row r="302" spans="1:36" ht="12">
      <c r="A302" s="20">
        <v>40698</v>
      </c>
      <c r="B302" s="21" t="s">
        <v>28</v>
      </c>
      <c r="C302" s="38">
        <v>0.4583333333333333</v>
      </c>
      <c r="D302" s="21" t="s">
        <v>112</v>
      </c>
      <c r="E302" s="22">
        <v>5</v>
      </c>
      <c r="F302" s="21" t="s">
        <v>115</v>
      </c>
      <c r="G302" s="22">
        <v>7</v>
      </c>
      <c r="H302" s="23" t="s">
        <v>74</v>
      </c>
      <c r="I302" s="2"/>
      <c r="J302" s="11">
        <v>1</v>
      </c>
      <c r="K302" s="26" t="s">
        <v>187</v>
      </c>
      <c r="L302" s="12">
        <v>8</v>
      </c>
      <c r="M302" s="11">
        <v>1</v>
      </c>
      <c r="N302" s="12">
        <v>0</v>
      </c>
      <c r="O302" s="13">
        <f aca="true" t="shared" si="25" ref="O302:O307">SUM((L302*2)+N302)</f>
        <v>16</v>
      </c>
      <c r="P302" s="14">
        <v>8</v>
      </c>
      <c r="Q302" s="15">
        <v>8</v>
      </c>
      <c r="R302" s="16">
        <v>9</v>
      </c>
      <c r="S302" s="16">
        <v>13</v>
      </c>
      <c r="T302" s="16">
        <v>8</v>
      </c>
      <c r="U302" s="16">
        <v>11</v>
      </c>
      <c r="V302" s="16">
        <v>13</v>
      </c>
      <c r="W302" s="16">
        <v>12</v>
      </c>
      <c r="X302" s="16">
        <v>15</v>
      </c>
      <c r="Y302" s="17">
        <f aca="true" t="shared" si="26" ref="Y302:Y307">SUM(P302:X302)</f>
        <v>97</v>
      </c>
      <c r="Z302" s="14">
        <v>1</v>
      </c>
      <c r="AA302" s="15">
        <v>7</v>
      </c>
      <c r="AB302" s="16">
        <v>10</v>
      </c>
      <c r="AC302" s="16">
        <v>0</v>
      </c>
      <c r="AD302" s="16">
        <v>6</v>
      </c>
      <c r="AE302" s="16">
        <v>1</v>
      </c>
      <c r="AF302" s="16">
        <v>8</v>
      </c>
      <c r="AG302" s="16">
        <v>8</v>
      </c>
      <c r="AH302" s="16">
        <v>0</v>
      </c>
      <c r="AI302" s="17">
        <f aca="true" t="shared" si="27" ref="AI302:AI307">SUM(Z302:AH302)</f>
        <v>41</v>
      </c>
      <c r="AJ302" s="18">
        <f aca="true" t="shared" si="28" ref="AJ302:AJ307">SUM(Y302-AI302)</f>
        <v>56</v>
      </c>
    </row>
    <row r="303" spans="1:36" ht="12">
      <c r="A303" s="20">
        <v>40698</v>
      </c>
      <c r="B303" s="21" t="s">
        <v>28</v>
      </c>
      <c r="C303" s="38">
        <v>0.5416666666666666</v>
      </c>
      <c r="D303" s="21" t="s">
        <v>114</v>
      </c>
      <c r="E303" s="22">
        <v>5</v>
      </c>
      <c r="F303" s="21" t="s">
        <v>113</v>
      </c>
      <c r="G303" s="22">
        <v>8</v>
      </c>
      <c r="H303" s="23" t="s">
        <v>74</v>
      </c>
      <c r="I303" s="2"/>
      <c r="J303" s="11">
        <v>4</v>
      </c>
      <c r="K303" s="24" t="s">
        <v>201</v>
      </c>
      <c r="L303" s="12">
        <v>4</v>
      </c>
      <c r="M303" s="11">
        <v>4</v>
      </c>
      <c r="N303" s="12">
        <v>1</v>
      </c>
      <c r="O303" s="13">
        <f t="shared" si="25"/>
        <v>9</v>
      </c>
      <c r="P303" s="14">
        <v>5</v>
      </c>
      <c r="Q303" s="15">
        <v>16</v>
      </c>
      <c r="R303" s="16">
        <v>10</v>
      </c>
      <c r="S303" s="16">
        <v>0</v>
      </c>
      <c r="T303" s="16">
        <v>8</v>
      </c>
      <c r="U303" s="16">
        <v>14</v>
      </c>
      <c r="V303" s="16">
        <v>13</v>
      </c>
      <c r="W303" s="16">
        <v>11</v>
      </c>
      <c r="X303" s="16">
        <v>8</v>
      </c>
      <c r="Y303" s="17">
        <f t="shared" si="26"/>
        <v>85</v>
      </c>
      <c r="Z303" s="14">
        <v>7</v>
      </c>
      <c r="AA303" s="15">
        <v>8</v>
      </c>
      <c r="AB303" s="16">
        <v>4</v>
      </c>
      <c r="AC303" s="16">
        <v>13</v>
      </c>
      <c r="AD303" s="16">
        <v>11</v>
      </c>
      <c r="AE303" s="16">
        <v>4</v>
      </c>
      <c r="AF303" s="16">
        <v>9</v>
      </c>
      <c r="AG303" s="16">
        <v>11</v>
      </c>
      <c r="AH303" s="16">
        <v>12</v>
      </c>
      <c r="AI303" s="17">
        <f t="shared" si="27"/>
        <v>79</v>
      </c>
      <c r="AJ303" s="18">
        <f t="shared" si="28"/>
        <v>6</v>
      </c>
    </row>
    <row r="304" spans="1:36" ht="12">
      <c r="A304" s="20">
        <v>40698</v>
      </c>
      <c r="B304" s="21" t="s">
        <v>28</v>
      </c>
      <c r="C304" s="38">
        <v>0.625</v>
      </c>
      <c r="D304" s="21" t="s">
        <v>112</v>
      </c>
      <c r="E304" s="22">
        <v>16</v>
      </c>
      <c r="F304" s="21" t="s">
        <v>116</v>
      </c>
      <c r="G304" s="22">
        <v>8</v>
      </c>
      <c r="H304" s="23" t="s">
        <v>74</v>
      </c>
      <c r="I304" s="2"/>
      <c r="J304" s="11">
        <v>2</v>
      </c>
      <c r="K304" s="24" t="s">
        <v>203</v>
      </c>
      <c r="L304" s="12">
        <v>5</v>
      </c>
      <c r="M304" s="11">
        <v>4</v>
      </c>
      <c r="N304" s="12">
        <v>0</v>
      </c>
      <c r="O304" s="13">
        <f t="shared" si="25"/>
        <v>10</v>
      </c>
      <c r="P304" s="14">
        <v>8</v>
      </c>
      <c r="Q304" s="15">
        <v>7</v>
      </c>
      <c r="R304" s="16">
        <v>14</v>
      </c>
      <c r="S304" s="16">
        <v>9</v>
      </c>
      <c r="T304" s="16">
        <v>11</v>
      </c>
      <c r="U304" s="16">
        <v>9</v>
      </c>
      <c r="V304" s="16">
        <v>8</v>
      </c>
      <c r="W304" s="16">
        <v>11</v>
      </c>
      <c r="X304" s="16">
        <v>9</v>
      </c>
      <c r="Y304" s="17">
        <f t="shared" si="26"/>
        <v>86</v>
      </c>
      <c r="Z304" s="14">
        <v>5</v>
      </c>
      <c r="AA304" s="15">
        <v>8</v>
      </c>
      <c r="AB304" s="16">
        <v>10</v>
      </c>
      <c r="AC304" s="16">
        <v>7</v>
      </c>
      <c r="AD304" s="16">
        <v>8</v>
      </c>
      <c r="AE304" s="16">
        <v>10</v>
      </c>
      <c r="AF304" s="16">
        <v>13</v>
      </c>
      <c r="AG304" s="16">
        <v>12</v>
      </c>
      <c r="AH304" s="16">
        <v>4</v>
      </c>
      <c r="AI304" s="17">
        <f t="shared" si="27"/>
        <v>77</v>
      </c>
      <c r="AJ304" s="18">
        <f t="shared" si="28"/>
        <v>9</v>
      </c>
    </row>
    <row r="305" spans="1:36" ht="12">
      <c r="A305" s="20">
        <v>40699</v>
      </c>
      <c r="B305" s="21" t="s">
        <v>29</v>
      </c>
      <c r="C305" s="38">
        <v>0.375</v>
      </c>
      <c r="D305" s="21" t="s">
        <v>113</v>
      </c>
      <c r="E305" s="22">
        <v>7</v>
      </c>
      <c r="F305" s="21" t="s">
        <v>72</v>
      </c>
      <c r="G305" s="22">
        <v>8</v>
      </c>
      <c r="H305" s="23" t="s">
        <v>74</v>
      </c>
      <c r="I305" s="2"/>
      <c r="J305" s="11">
        <v>5</v>
      </c>
      <c r="K305" s="24" t="s">
        <v>205</v>
      </c>
      <c r="L305" s="12">
        <v>3</v>
      </c>
      <c r="M305" s="11">
        <v>4</v>
      </c>
      <c r="N305" s="12">
        <v>1</v>
      </c>
      <c r="O305" s="13">
        <f t="shared" si="25"/>
        <v>7</v>
      </c>
      <c r="P305" s="14">
        <v>5</v>
      </c>
      <c r="Q305" s="15">
        <v>0</v>
      </c>
      <c r="R305" s="16">
        <v>4</v>
      </c>
      <c r="S305" s="16">
        <v>7</v>
      </c>
      <c r="T305" s="16">
        <v>6</v>
      </c>
      <c r="U305" s="16">
        <v>10</v>
      </c>
      <c r="V305" s="16">
        <v>11</v>
      </c>
      <c r="W305" s="16">
        <v>6</v>
      </c>
      <c r="X305" s="16">
        <v>17</v>
      </c>
      <c r="Y305" s="17">
        <f t="shared" si="26"/>
        <v>66</v>
      </c>
      <c r="Z305" s="14">
        <v>8</v>
      </c>
      <c r="AA305" s="15">
        <v>15</v>
      </c>
      <c r="AB305" s="16">
        <v>10</v>
      </c>
      <c r="AC305" s="16">
        <v>2</v>
      </c>
      <c r="AD305" s="16">
        <v>8</v>
      </c>
      <c r="AE305" s="16">
        <v>9</v>
      </c>
      <c r="AF305" s="16">
        <v>11</v>
      </c>
      <c r="AG305" s="16">
        <v>14</v>
      </c>
      <c r="AH305" s="16">
        <v>2</v>
      </c>
      <c r="AI305" s="17">
        <f t="shared" si="27"/>
        <v>79</v>
      </c>
      <c r="AJ305" s="18">
        <f t="shared" si="28"/>
        <v>-13</v>
      </c>
    </row>
    <row r="306" spans="1:36" ht="12">
      <c r="A306" s="20">
        <v>40699</v>
      </c>
      <c r="B306" s="21" t="s">
        <v>29</v>
      </c>
      <c r="C306" s="38">
        <v>0.375</v>
      </c>
      <c r="D306" s="21" t="s">
        <v>115</v>
      </c>
      <c r="E306" s="22">
        <v>15</v>
      </c>
      <c r="F306" s="21" t="s">
        <v>114</v>
      </c>
      <c r="G306" s="22">
        <v>0</v>
      </c>
      <c r="H306" s="23" t="s">
        <v>37</v>
      </c>
      <c r="I306" s="2"/>
      <c r="J306" s="11">
        <v>3</v>
      </c>
      <c r="K306" s="24" t="s">
        <v>208</v>
      </c>
      <c r="L306" s="12">
        <v>5</v>
      </c>
      <c r="M306" s="11">
        <v>4</v>
      </c>
      <c r="N306" s="12">
        <v>0</v>
      </c>
      <c r="O306" s="13">
        <f t="shared" si="25"/>
        <v>10</v>
      </c>
      <c r="P306" s="14">
        <v>7</v>
      </c>
      <c r="Q306" s="15">
        <v>15</v>
      </c>
      <c r="R306" s="16">
        <v>10</v>
      </c>
      <c r="S306" s="16">
        <v>7</v>
      </c>
      <c r="T306" s="16">
        <v>14</v>
      </c>
      <c r="U306" s="16">
        <v>4</v>
      </c>
      <c r="V306" s="16">
        <v>6</v>
      </c>
      <c r="W306" s="16">
        <v>4</v>
      </c>
      <c r="X306" s="16">
        <v>0</v>
      </c>
      <c r="Y306" s="17">
        <f t="shared" si="26"/>
        <v>67</v>
      </c>
      <c r="Z306" s="14">
        <v>5</v>
      </c>
      <c r="AA306" s="15">
        <v>0</v>
      </c>
      <c r="AB306" s="16">
        <v>9</v>
      </c>
      <c r="AC306" s="16">
        <v>9</v>
      </c>
      <c r="AD306" s="16">
        <v>5</v>
      </c>
      <c r="AE306" s="16">
        <v>14</v>
      </c>
      <c r="AF306" s="16">
        <v>14</v>
      </c>
      <c r="AG306" s="16">
        <v>9</v>
      </c>
      <c r="AH306" s="16">
        <v>15</v>
      </c>
      <c r="AI306" s="17">
        <f t="shared" si="27"/>
        <v>80</v>
      </c>
      <c r="AJ306" s="18">
        <f t="shared" si="28"/>
        <v>-13</v>
      </c>
    </row>
    <row r="307" spans="1:36" ht="12">
      <c r="A307" s="20">
        <v>40699</v>
      </c>
      <c r="B307" s="21" t="s">
        <v>29</v>
      </c>
      <c r="C307" s="38">
        <v>0.4583333333333333</v>
      </c>
      <c r="D307" s="21" t="s">
        <v>116</v>
      </c>
      <c r="E307" s="22">
        <v>10</v>
      </c>
      <c r="F307" s="21" t="s">
        <v>113</v>
      </c>
      <c r="G307" s="22">
        <v>14</v>
      </c>
      <c r="H307" s="23" t="s">
        <v>74</v>
      </c>
      <c r="I307" s="2"/>
      <c r="J307" s="11">
        <v>6</v>
      </c>
      <c r="K307" s="24" t="s">
        <v>210</v>
      </c>
      <c r="L307" s="12">
        <v>1</v>
      </c>
      <c r="M307" s="11">
        <v>8</v>
      </c>
      <c r="N307" s="12">
        <v>0</v>
      </c>
      <c r="O307" s="13">
        <f t="shared" si="25"/>
        <v>2</v>
      </c>
      <c r="P307" s="14">
        <v>1</v>
      </c>
      <c r="Q307" s="15">
        <v>8</v>
      </c>
      <c r="R307" s="16">
        <v>10</v>
      </c>
      <c r="S307" s="16">
        <v>2</v>
      </c>
      <c r="T307" s="16">
        <v>5</v>
      </c>
      <c r="U307" s="16">
        <v>1</v>
      </c>
      <c r="V307" s="16">
        <v>9</v>
      </c>
      <c r="W307" s="16">
        <v>12</v>
      </c>
      <c r="X307" s="16">
        <v>2</v>
      </c>
      <c r="Y307" s="17">
        <f t="shared" si="26"/>
        <v>50</v>
      </c>
      <c r="Z307" s="14">
        <v>8</v>
      </c>
      <c r="AA307" s="15">
        <v>16</v>
      </c>
      <c r="AB307" s="16">
        <v>14</v>
      </c>
      <c r="AC307" s="16">
        <v>7</v>
      </c>
      <c r="AD307" s="16">
        <v>14</v>
      </c>
      <c r="AE307" s="16">
        <v>11</v>
      </c>
      <c r="AF307" s="16">
        <v>13</v>
      </c>
      <c r="AG307" s="16">
        <v>11</v>
      </c>
      <c r="AH307" s="16">
        <v>17</v>
      </c>
      <c r="AI307" s="17">
        <f t="shared" si="27"/>
        <v>111</v>
      </c>
      <c r="AJ307" s="18">
        <f t="shared" si="28"/>
        <v>-61</v>
      </c>
    </row>
    <row r="308" spans="1:9" ht="12">
      <c r="A308" s="20">
        <v>40699</v>
      </c>
      <c r="B308" s="21" t="s">
        <v>29</v>
      </c>
      <c r="C308" s="38">
        <v>0.4583333333333333</v>
      </c>
      <c r="D308" s="21" t="s">
        <v>114</v>
      </c>
      <c r="E308" s="22">
        <v>4</v>
      </c>
      <c r="F308" s="21" t="s">
        <v>112</v>
      </c>
      <c r="G308" s="22">
        <v>10</v>
      </c>
      <c r="H308" s="23" t="s">
        <v>37</v>
      </c>
      <c r="I308" s="2"/>
    </row>
    <row r="309" spans="1:9" ht="12">
      <c r="A309" s="20">
        <v>40699</v>
      </c>
      <c r="B309" s="21" t="s">
        <v>29</v>
      </c>
      <c r="C309" s="38">
        <v>0.5416666666666666</v>
      </c>
      <c r="D309" s="21" t="s">
        <v>72</v>
      </c>
      <c r="E309" s="22">
        <v>9</v>
      </c>
      <c r="F309" s="21" t="s">
        <v>115</v>
      </c>
      <c r="G309" s="22">
        <v>10</v>
      </c>
      <c r="H309" s="23" t="s">
        <v>74</v>
      </c>
      <c r="I309" s="2"/>
    </row>
    <row r="310" spans="1:9" ht="12">
      <c r="A310" s="20">
        <v>40705</v>
      </c>
      <c r="B310" s="21" t="s">
        <v>28</v>
      </c>
      <c r="C310" s="38">
        <v>0.375</v>
      </c>
      <c r="D310" s="21" t="s">
        <v>114</v>
      </c>
      <c r="E310" s="22">
        <v>7</v>
      </c>
      <c r="F310" s="21" t="s">
        <v>116</v>
      </c>
      <c r="G310" s="22">
        <v>2</v>
      </c>
      <c r="H310" s="23" t="s">
        <v>23</v>
      </c>
      <c r="I310" s="2"/>
    </row>
    <row r="311" spans="1:9" ht="12">
      <c r="A311" s="20">
        <v>40705</v>
      </c>
      <c r="B311" s="21" t="s">
        <v>28</v>
      </c>
      <c r="C311" s="38">
        <v>0.4583333333333333</v>
      </c>
      <c r="D311" s="21" t="s">
        <v>115</v>
      </c>
      <c r="E311" s="22">
        <v>7</v>
      </c>
      <c r="F311" s="21" t="s">
        <v>113</v>
      </c>
      <c r="G311" s="22">
        <v>9</v>
      </c>
      <c r="H311" s="23" t="s">
        <v>23</v>
      </c>
      <c r="I311" s="2"/>
    </row>
    <row r="312" spans="1:36" ht="12">
      <c r="A312" s="20">
        <v>40705</v>
      </c>
      <c r="B312" s="21" t="s">
        <v>28</v>
      </c>
      <c r="C312" s="38">
        <v>0.5416666666666666</v>
      </c>
      <c r="D312" s="21" t="s">
        <v>112</v>
      </c>
      <c r="E312" s="22">
        <v>0</v>
      </c>
      <c r="F312" s="21" t="s">
        <v>72</v>
      </c>
      <c r="G312" s="22">
        <v>13</v>
      </c>
      <c r="H312" s="23" t="s">
        <v>23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2">
      <c r="A313" s="20">
        <v>40705</v>
      </c>
      <c r="B313" s="21" t="s">
        <v>28</v>
      </c>
      <c r="C313" s="38">
        <v>0.625</v>
      </c>
      <c r="D313" s="21" t="s">
        <v>116</v>
      </c>
      <c r="E313" s="22">
        <v>5</v>
      </c>
      <c r="F313" s="21" t="s">
        <v>115</v>
      </c>
      <c r="G313" s="22">
        <v>14</v>
      </c>
      <c r="H313" s="23" t="s">
        <v>23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2">
      <c r="A314" s="20">
        <v>40705</v>
      </c>
      <c r="B314" s="21" t="s">
        <v>28</v>
      </c>
      <c r="C314" s="38">
        <v>0.7083333333333334</v>
      </c>
      <c r="D314" s="21" t="s">
        <v>72</v>
      </c>
      <c r="E314" s="22">
        <v>8</v>
      </c>
      <c r="F314" s="21" t="s">
        <v>114</v>
      </c>
      <c r="G314" s="22">
        <v>6</v>
      </c>
      <c r="H314" s="23" t="s">
        <v>23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2">
      <c r="A315" s="20">
        <v>40705</v>
      </c>
      <c r="B315" s="21" t="s">
        <v>28</v>
      </c>
      <c r="C315" s="38">
        <v>0.7916666666666666</v>
      </c>
      <c r="D315" s="21" t="s">
        <v>113</v>
      </c>
      <c r="E315" s="22">
        <v>11</v>
      </c>
      <c r="F315" s="21" t="s">
        <v>112</v>
      </c>
      <c r="G315" s="22">
        <v>8</v>
      </c>
      <c r="H315" s="23" t="s">
        <v>23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2">
      <c r="A316" s="20">
        <v>40706</v>
      </c>
      <c r="B316" s="21" t="s">
        <v>29</v>
      </c>
      <c r="C316" s="38">
        <v>0.375</v>
      </c>
      <c r="D316" s="21" t="s">
        <v>72</v>
      </c>
      <c r="E316" s="22">
        <v>11</v>
      </c>
      <c r="F316" s="21" t="s">
        <v>116</v>
      </c>
      <c r="G316" s="22">
        <v>1</v>
      </c>
      <c r="H316" s="23" t="s">
        <v>23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2">
      <c r="A317" s="20">
        <v>40706</v>
      </c>
      <c r="B317" s="21" t="s">
        <v>29</v>
      </c>
      <c r="C317" s="38">
        <v>0.4583333333333333</v>
      </c>
      <c r="D317" s="21" t="s">
        <v>115</v>
      </c>
      <c r="E317" s="22">
        <v>4</v>
      </c>
      <c r="F317" s="21" t="s">
        <v>112</v>
      </c>
      <c r="G317" s="22">
        <v>14</v>
      </c>
      <c r="H317" s="23" t="s">
        <v>23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2">
      <c r="A318" s="20">
        <v>40706</v>
      </c>
      <c r="B318" s="21" t="s">
        <v>29</v>
      </c>
      <c r="C318" s="38">
        <v>0.5416666666666666</v>
      </c>
      <c r="D318" s="21" t="s">
        <v>113</v>
      </c>
      <c r="E318" s="22">
        <v>9</v>
      </c>
      <c r="F318" s="21" t="s">
        <v>114</v>
      </c>
      <c r="G318" s="22">
        <v>10</v>
      </c>
      <c r="H318" s="23" t="s">
        <v>23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2">
      <c r="A319" s="20">
        <v>40712</v>
      </c>
      <c r="B319" s="20" t="s">
        <v>28</v>
      </c>
      <c r="C319" s="38">
        <v>0.375</v>
      </c>
      <c r="D319" s="20" t="s">
        <v>116</v>
      </c>
      <c r="E319" s="34">
        <v>9</v>
      </c>
      <c r="F319" s="21" t="s">
        <v>112</v>
      </c>
      <c r="G319" s="34">
        <v>13</v>
      </c>
      <c r="H319" s="33" t="s">
        <v>3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2">
      <c r="A320" s="20">
        <v>40712</v>
      </c>
      <c r="B320" s="20" t="s">
        <v>28</v>
      </c>
      <c r="C320" s="38">
        <v>0.4583333333333333</v>
      </c>
      <c r="D320" s="20" t="s">
        <v>72</v>
      </c>
      <c r="E320" s="34">
        <v>13</v>
      </c>
      <c r="F320" s="21" t="s">
        <v>113</v>
      </c>
      <c r="G320" s="34">
        <v>8</v>
      </c>
      <c r="H320" s="33" t="s">
        <v>3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2">
      <c r="A321" s="20">
        <v>40712</v>
      </c>
      <c r="B321" s="20" t="s">
        <v>28</v>
      </c>
      <c r="C321" s="38">
        <v>0.5416666666666666</v>
      </c>
      <c r="D321" s="20" t="s">
        <v>112</v>
      </c>
      <c r="E321" s="34">
        <v>11</v>
      </c>
      <c r="F321" s="21" t="s">
        <v>114</v>
      </c>
      <c r="G321" s="34">
        <v>11</v>
      </c>
      <c r="H321" s="33" t="s">
        <v>3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2">
      <c r="A322" s="20">
        <v>40712</v>
      </c>
      <c r="B322" s="20" t="s">
        <v>28</v>
      </c>
      <c r="C322" s="38">
        <v>0.625</v>
      </c>
      <c r="D322" s="20" t="s">
        <v>113</v>
      </c>
      <c r="E322" s="34">
        <v>11</v>
      </c>
      <c r="F322" s="21" t="s">
        <v>116</v>
      </c>
      <c r="G322" s="34">
        <v>12</v>
      </c>
      <c r="H322" s="33" t="s">
        <v>3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2">
      <c r="A323" s="20">
        <v>40712</v>
      </c>
      <c r="B323" s="20" t="s">
        <v>28</v>
      </c>
      <c r="C323" s="38">
        <v>0.7083333333333334</v>
      </c>
      <c r="D323" s="20" t="s">
        <v>114</v>
      </c>
      <c r="E323" s="34">
        <v>6</v>
      </c>
      <c r="F323" s="21" t="s">
        <v>115</v>
      </c>
      <c r="G323" s="34">
        <v>14</v>
      </c>
      <c r="H323" s="33" t="s">
        <v>3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2">
      <c r="A324" s="20">
        <v>40713</v>
      </c>
      <c r="B324" s="20" t="s">
        <v>29</v>
      </c>
      <c r="C324" s="38">
        <v>0.375</v>
      </c>
      <c r="D324" s="20" t="s">
        <v>116</v>
      </c>
      <c r="E324" s="34">
        <v>2</v>
      </c>
      <c r="F324" s="21" t="s">
        <v>114</v>
      </c>
      <c r="G324" s="34">
        <v>17</v>
      </c>
      <c r="H324" s="33" t="s">
        <v>3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2">
      <c r="A325" s="20">
        <v>40713</v>
      </c>
      <c r="B325" s="20" t="s">
        <v>29</v>
      </c>
      <c r="C325" s="38">
        <v>0.4583333333333333</v>
      </c>
      <c r="D325" s="20" t="s">
        <v>113</v>
      </c>
      <c r="E325" s="34">
        <v>9</v>
      </c>
      <c r="F325" s="21" t="s">
        <v>115</v>
      </c>
      <c r="G325" s="34">
        <v>4</v>
      </c>
      <c r="H325" s="33" t="s">
        <v>3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2">
      <c r="A326" s="20">
        <v>40713</v>
      </c>
      <c r="B326" s="20" t="s">
        <v>29</v>
      </c>
      <c r="C326" s="38">
        <v>0.5416666666666666</v>
      </c>
      <c r="D326" s="20" t="s">
        <v>72</v>
      </c>
      <c r="E326" s="34">
        <v>12</v>
      </c>
      <c r="F326" s="21" t="s">
        <v>112</v>
      </c>
      <c r="G326" s="34">
        <v>8</v>
      </c>
      <c r="H326" s="33" t="s">
        <v>3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2">
      <c r="A327" s="20">
        <v>40713</v>
      </c>
      <c r="B327" s="20" t="s">
        <v>29</v>
      </c>
      <c r="C327" s="38">
        <v>0.625</v>
      </c>
      <c r="D327" s="20" t="s">
        <v>115</v>
      </c>
      <c r="E327" s="34">
        <v>0</v>
      </c>
      <c r="F327" s="21" t="s">
        <v>72</v>
      </c>
      <c r="G327" s="34">
        <v>15</v>
      </c>
      <c r="H327" s="33" t="s">
        <v>3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2">
      <c r="A328" s="29"/>
      <c r="B328" s="30"/>
      <c r="C328" s="39"/>
      <c r="D328" s="30"/>
      <c r="E328" s="31"/>
      <c r="F328" s="30"/>
      <c r="G328" s="31"/>
      <c r="H328" s="3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77" t="s">
        <v>221</v>
      </c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</row>
    <row r="330" spans="1:36" ht="12">
      <c r="A330" s="3" t="s">
        <v>25</v>
      </c>
      <c r="B330" s="3" t="s">
        <v>26</v>
      </c>
      <c r="C330" s="3" t="s">
        <v>27</v>
      </c>
      <c r="D330" s="3" t="s">
        <v>123</v>
      </c>
      <c r="E330" s="3" t="s">
        <v>122</v>
      </c>
      <c r="F330" s="3" t="s">
        <v>123</v>
      </c>
      <c r="G330" s="3" t="s">
        <v>122</v>
      </c>
      <c r="H330" s="3" t="s">
        <v>30</v>
      </c>
      <c r="I330" s="2"/>
      <c r="J330" s="68" t="s">
        <v>124</v>
      </c>
      <c r="K330" s="70" t="s">
        <v>125</v>
      </c>
      <c r="L330" s="70" t="s">
        <v>126</v>
      </c>
      <c r="M330" s="68" t="s">
        <v>127</v>
      </c>
      <c r="N330" s="68" t="s">
        <v>128</v>
      </c>
      <c r="O330" s="68" t="s">
        <v>129</v>
      </c>
      <c r="P330" s="72" t="s">
        <v>130</v>
      </c>
      <c r="Q330" s="73"/>
      <c r="R330" s="73"/>
      <c r="S330" s="73"/>
      <c r="T330" s="73"/>
      <c r="U330" s="73"/>
      <c r="V330" s="73"/>
      <c r="W330" s="73"/>
      <c r="X330" s="73"/>
      <c r="Y330" s="74"/>
      <c r="Z330" s="72" t="s">
        <v>131</v>
      </c>
      <c r="AA330" s="75"/>
      <c r="AB330" s="75"/>
      <c r="AC330" s="75"/>
      <c r="AD330" s="75"/>
      <c r="AE330" s="75"/>
      <c r="AF330" s="75"/>
      <c r="AG330" s="75"/>
      <c r="AH330" s="75"/>
      <c r="AI330" s="76"/>
      <c r="AJ330" s="68" t="s">
        <v>132</v>
      </c>
    </row>
    <row r="331" spans="1:36" ht="12">
      <c r="A331" s="20">
        <v>40698</v>
      </c>
      <c r="B331" s="21" t="s">
        <v>28</v>
      </c>
      <c r="C331" s="48">
        <v>0.375</v>
      </c>
      <c r="D331" s="34" t="s">
        <v>76</v>
      </c>
      <c r="E331" s="34">
        <v>6</v>
      </c>
      <c r="F331" s="34" t="s">
        <v>77</v>
      </c>
      <c r="G331" s="34">
        <v>4</v>
      </c>
      <c r="H331" s="33" t="s">
        <v>32</v>
      </c>
      <c r="I331" s="2"/>
      <c r="J331" s="69"/>
      <c r="K331" s="71"/>
      <c r="L331" s="71"/>
      <c r="M331" s="69"/>
      <c r="N331" s="69"/>
      <c r="O331" s="69"/>
      <c r="P331" s="7" t="s">
        <v>133</v>
      </c>
      <c r="Q331" s="8" t="s">
        <v>134</v>
      </c>
      <c r="R331" s="8" t="s">
        <v>135</v>
      </c>
      <c r="S331" s="9" t="s">
        <v>136</v>
      </c>
      <c r="T331" s="9" t="s">
        <v>137</v>
      </c>
      <c r="U331" s="9" t="s">
        <v>138</v>
      </c>
      <c r="V331" s="9" t="s">
        <v>144</v>
      </c>
      <c r="W331" s="9" t="s">
        <v>145</v>
      </c>
      <c r="X331" s="9" t="s">
        <v>146</v>
      </c>
      <c r="Y331" s="10" t="s">
        <v>139</v>
      </c>
      <c r="Z331" s="7" t="s">
        <v>133</v>
      </c>
      <c r="AA331" s="8" t="s">
        <v>134</v>
      </c>
      <c r="AB331" s="8" t="s">
        <v>135</v>
      </c>
      <c r="AC331" s="8" t="s">
        <v>136</v>
      </c>
      <c r="AD331" s="8" t="s">
        <v>137</v>
      </c>
      <c r="AE331" s="8" t="s">
        <v>138</v>
      </c>
      <c r="AF331" s="8" t="s">
        <v>144</v>
      </c>
      <c r="AG331" s="8" t="s">
        <v>145</v>
      </c>
      <c r="AH331" s="8" t="s">
        <v>146</v>
      </c>
      <c r="AI331" s="10" t="s">
        <v>139</v>
      </c>
      <c r="AJ331" s="69"/>
    </row>
    <row r="332" spans="1:36" ht="12">
      <c r="A332" s="20">
        <v>40698</v>
      </c>
      <c r="B332" s="21" t="s">
        <v>28</v>
      </c>
      <c r="C332" s="48">
        <v>0.4583333333333333</v>
      </c>
      <c r="D332" s="34" t="s">
        <v>51</v>
      </c>
      <c r="E332" s="34">
        <v>5</v>
      </c>
      <c r="F332" s="34" t="s">
        <v>75</v>
      </c>
      <c r="G332" s="34">
        <v>15</v>
      </c>
      <c r="H332" s="33" t="s">
        <v>32</v>
      </c>
      <c r="I332" s="2"/>
      <c r="J332" s="11">
        <v>3</v>
      </c>
      <c r="K332" s="27" t="s">
        <v>142</v>
      </c>
      <c r="L332" s="12">
        <v>6</v>
      </c>
      <c r="M332" s="11">
        <v>3</v>
      </c>
      <c r="N332" s="12">
        <v>0</v>
      </c>
      <c r="O332" s="13">
        <f>SUM((L332*2)+N332)</f>
        <v>12</v>
      </c>
      <c r="P332" s="14">
        <v>15</v>
      </c>
      <c r="Q332" s="15">
        <v>2</v>
      </c>
      <c r="R332" s="16">
        <v>21</v>
      </c>
      <c r="S332" s="16">
        <v>9</v>
      </c>
      <c r="T332" s="16">
        <v>11</v>
      </c>
      <c r="U332" s="16">
        <v>16</v>
      </c>
      <c r="V332" s="16">
        <v>14</v>
      </c>
      <c r="W332" s="16">
        <v>13</v>
      </c>
      <c r="X332" s="16">
        <v>8</v>
      </c>
      <c r="Y332" s="17">
        <f>SUM(P332:X332)</f>
        <v>109</v>
      </c>
      <c r="Z332" s="14">
        <v>6</v>
      </c>
      <c r="AA332" s="15">
        <v>19</v>
      </c>
      <c r="AB332" s="16">
        <v>3</v>
      </c>
      <c r="AC332" s="16">
        <v>10</v>
      </c>
      <c r="AD332" s="16">
        <v>10</v>
      </c>
      <c r="AE332" s="16">
        <v>6</v>
      </c>
      <c r="AF332" s="16">
        <v>4</v>
      </c>
      <c r="AG332" s="16">
        <v>2</v>
      </c>
      <c r="AH332" s="16">
        <v>13</v>
      </c>
      <c r="AI332" s="17">
        <f>SUM(Z332:AH332)</f>
        <v>73</v>
      </c>
      <c r="AJ332" s="18">
        <f>SUM(Y332-AI332)</f>
        <v>36</v>
      </c>
    </row>
    <row r="333" spans="1:36" ht="12">
      <c r="A333" s="20">
        <v>40698</v>
      </c>
      <c r="B333" s="21" t="s">
        <v>28</v>
      </c>
      <c r="C333" s="48">
        <v>0.5416666666666666</v>
      </c>
      <c r="D333" s="34" t="s">
        <v>66</v>
      </c>
      <c r="E333" s="34">
        <v>3</v>
      </c>
      <c r="F333" s="34" t="s">
        <v>79</v>
      </c>
      <c r="G333" s="34">
        <v>17</v>
      </c>
      <c r="H333" s="33" t="s">
        <v>32</v>
      </c>
      <c r="I333" s="2"/>
      <c r="J333" s="11">
        <v>7</v>
      </c>
      <c r="K333" s="27" t="s">
        <v>171</v>
      </c>
      <c r="L333" s="12">
        <v>1</v>
      </c>
      <c r="M333" s="11">
        <v>8</v>
      </c>
      <c r="N333" s="12">
        <v>0</v>
      </c>
      <c r="O333" s="13">
        <f aca="true" t="shared" si="29" ref="O333:O338">SUM((L333*2)+N333)</f>
        <v>2</v>
      </c>
      <c r="P333" s="14">
        <v>3</v>
      </c>
      <c r="Q333" s="15">
        <v>3</v>
      </c>
      <c r="R333" s="16">
        <v>3</v>
      </c>
      <c r="S333" s="16">
        <v>8</v>
      </c>
      <c r="T333" s="16">
        <v>6</v>
      </c>
      <c r="U333" s="16">
        <v>12</v>
      </c>
      <c r="V333" s="16">
        <v>14</v>
      </c>
      <c r="W333" s="16">
        <v>4</v>
      </c>
      <c r="X333" s="16">
        <v>3</v>
      </c>
      <c r="Y333" s="17">
        <f aca="true" t="shared" si="30" ref="Y333:Y338">SUM(P333:X333)</f>
        <v>56</v>
      </c>
      <c r="Z333" s="14">
        <v>17</v>
      </c>
      <c r="AA333" s="15">
        <v>19</v>
      </c>
      <c r="AB333" s="16">
        <v>21</v>
      </c>
      <c r="AC333" s="16">
        <v>13</v>
      </c>
      <c r="AD333" s="16">
        <v>8</v>
      </c>
      <c r="AE333" s="16">
        <v>23</v>
      </c>
      <c r="AF333" s="16">
        <v>8</v>
      </c>
      <c r="AG333" s="16">
        <v>14</v>
      </c>
      <c r="AH333" s="16">
        <v>13</v>
      </c>
      <c r="AI333" s="17">
        <f aca="true" t="shared" si="31" ref="AI333:AI338">SUM(Z333:AH333)</f>
        <v>136</v>
      </c>
      <c r="AJ333" s="18">
        <f aca="true" t="shared" si="32" ref="AJ333:AJ338">SUM(Y333-AI333)</f>
        <v>-80</v>
      </c>
    </row>
    <row r="334" spans="1:36" ht="12">
      <c r="A334" s="20">
        <v>40698</v>
      </c>
      <c r="B334" s="21" t="s">
        <v>28</v>
      </c>
      <c r="C334" s="48">
        <v>0.625</v>
      </c>
      <c r="D334" s="34" t="s">
        <v>75</v>
      </c>
      <c r="E334" s="34">
        <v>6</v>
      </c>
      <c r="F334" s="34" t="s">
        <v>50</v>
      </c>
      <c r="G334" s="34">
        <v>15</v>
      </c>
      <c r="H334" s="33" t="s">
        <v>32</v>
      </c>
      <c r="I334" s="2"/>
      <c r="J334" s="11">
        <v>4</v>
      </c>
      <c r="K334" s="27" t="s">
        <v>168</v>
      </c>
      <c r="L334" s="12">
        <v>4</v>
      </c>
      <c r="M334" s="11">
        <v>4</v>
      </c>
      <c r="N334" s="12">
        <v>1</v>
      </c>
      <c r="O334" s="13">
        <f t="shared" si="29"/>
        <v>9</v>
      </c>
      <c r="P334" s="14">
        <v>15</v>
      </c>
      <c r="Q334" s="15">
        <v>6</v>
      </c>
      <c r="R334" s="16">
        <v>10</v>
      </c>
      <c r="S334" s="16">
        <v>9</v>
      </c>
      <c r="T334" s="16">
        <v>23</v>
      </c>
      <c r="U334" s="16">
        <v>16</v>
      </c>
      <c r="V334" s="16">
        <v>6</v>
      </c>
      <c r="W334" s="16">
        <v>12</v>
      </c>
      <c r="X334" s="16">
        <v>2</v>
      </c>
      <c r="Y334" s="17">
        <f t="shared" si="30"/>
        <v>99</v>
      </c>
      <c r="Z334" s="14">
        <v>5</v>
      </c>
      <c r="AA334" s="15">
        <v>15</v>
      </c>
      <c r="AB334" s="16">
        <v>13</v>
      </c>
      <c r="AC334" s="16">
        <v>9</v>
      </c>
      <c r="AD334" s="16">
        <v>12</v>
      </c>
      <c r="AE334" s="16">
        <v>15</v>
      </c>
      <c r="AF334" s="16">
        <v>11</v>
      </c>
      <c r="AG334" s="16">
        <v>11</v>
      </c>
      <c r="AH334" s="16">
        <v>13</v>
      </c>
      <c r="AI334" s="17">
        <f t="shared" si="31"/>
        <v>104</v>
      </c>
      <c r="AJ334" s="18">
        <f t="shared" si="32"/>
        <v>-5</v>
      </c>
    </row>
    <row r="335" spans="1:36" ht="12">
      <c r="A335" s="20">
        <v>40699</v>
      </c>
      <c r="B335" s="21" t="s">
        <v>29</v>
      </c>
      <c r="C335" s="48">
        <v>0.375</v>
      </c>
      <c r="D335" s="34" t="s">
        <v>76</v>
      </c>
      <c r="E335" s="34">
        <v>19</v>
      </c>
      <c r="F335" s="34" t="s">
        <v>66</v>
      </c>
      <c r="G335" s="34">
        <v>3</v>
      </c>
      <c r="H335" s="33" t="s">
        <v>32</v>
      </c>
      <c r="I335" s="2"/>
      <c r="J335" s="11">
        <v>5</v>
      </c>
      <c r="K335" s="27" t="s">
        <v>206</v>
      </c>
      <c r="L335" s="12">
        <v>4</v>
      </c>
      <c r="M335" s="11">
        <v>5</v>
      </c>
      <c r="N335" s="12">
        <v>0</v>
      </c>
      <c r="O335" s="13">
        <f t="shared" si="29"/>
        <v>8</v>
      </c>
      <c r="P335" s="14">
        <v>6</v>
      </c>
      <c r="Q335" s="15">
        <v>19</v>
      </c>
      <c r="R335" s="16">
        <v>0</v>
      </c>
      <c r="S335" s="16">
        <v>8</v>
      </c>
      <c r="T335" s="16">
        <v>10</v>
      </c>
      <c r="U335" s="16">
        <v>11</v>
      </c>
      <c r="V335" s="16">
        <v>5</v>
      </c>
      <c r="W335" s="16">
        <v>10</v>
      </c>
      <c r="X335" s="16">
        <v>13</v>
      </c>
      <c r="Y335" s="17">
        <f t="shared" si="30"/>
        <v>82</v>
      </c>
      <c r="Z335" s="14">
        <v>4</v>
      </c>
      <c r="AA335" s="15">
        <v>3</v>
      </c>
      <c r="AB335" s="16">
        <v>15</v>
      </c>
      <c r="AC335" s="16">
        <v>9</v>
      </c>
      <c r="AD335" s="16">
        <v>11</v>
      </c>
      <c r="AE335" s="16">
        <v>6</v>
      </c>
      <c r="AF335" s="16">
        <v>9</v>
      </c>
      <c r="AG335" s="16">
        <v>13</v>
      </c>
      <c r="AH335" s="16">
        <v>3</v>
      </c>
      <c r="AI335" s="17">
        <f t="shared" si="31"/>
        <v>73</v>
      </c>
      <c r="AJ335" s="18">
        <f t="shared" si="32"/>
        <v>9</v>
      </c>
    </row>
    <row r="336" spans="1:36" ht="12">
      <c r="A336" s="20">
        <v>40699</v>
      </c>
      <c r="B336" s="21" t="s">
        <v>29</v>
      </c>
      <c r="C336" s="48">
        <v>0.4583333333333333</v>
      </c>
      <c r="D336" s="34" t="s">
        <v>77</v>
      </c>
      <c r="E336" s="34">
        <v>12</v>
      </c>
      <c r="F336" s="34" t="s">
        <v>51</v>
      </c>
      <c r="G336" s="34">
        <v>14</v>
      </c>
      <c r="H336" s="33" t="s">
        <v>32</v>
      </c>
      <c r="I336" s="2"/>
      <c r="J336" s="11">
        <v>1</v>
      </c>
      <c r="K336" s="27" t="s">
        <v>154</v>
      </c>
      <c r="L336" s="12">
        <v>7</v>
      </c>
      <c r="M336" s="11">
        <v>2</v>
      </c>
      <c r="N336" s="12">
        <v>0</v>
      </c>
      <c r="O336" s="13">
        <f t="shared" si="29"/>
        <v>14</v>
      </c>
      <c r="P336" s="14">
        <v>4</v>
      </c>
      <c r="Q336" s="15">
        <v>12</v>
      </c>
      <c r="R336" s="16">
        <v>19</v>
      </c>
      <c r="S336" s="16">
        <v>13</v>
      </c>
      <c r="T336" s="16">
        <v>8</v>
      </c>
      <c r="U336" s="16">
        <v>12</v>
      </c>
      <c r="V336" s="16">
        <v>9</v>
      </c>
      <c r="W336" s="16">
        <v>12</v>
      </c>
      <c r="X336" s="16">
        <v>13</v>
      </c>
      <c r="Y336" s="17">
        <f t="shared" si="30"/>
        <v>102</v>
      </c>
      <c r="Z336" s="14">
        <v>6</v>
      </c>
      <c r="AA336" s="15">
        <v>14</v>
      </c>
      <c r="AB336" s="16">
        <v>2</v>
      </c>
      <c r="AC336" s="16">
        <v>10</v>
      </c>
      <c r="AD336" s="16">
        <v>6</v>
      </c>
      <c r="AE336" s="16">
        <v>6</v>
      </c>
      <c r="AF336" s="16">
        <v>5</v>
      </c>
      <c r="AG336" s="16">
        <v>4</v>
      </c>
      <c r="AH336" s="16">
        <v>8</v>
      </c>
      <c r="AI336" s="17">
        <f t="shared" si="31"/>
        <v>61</v>
      </c>
      <c r="AJ336" s="18">
        <f t="shared" si="32"/>
        <v>41</v>
      </c>
    </row>
    <row r="337" spans="1:36" ht="12">
      <c r="A337" s="20">
        <v>40699</v>
      </c>
      <c r="B337" s="21" t="s">
        <v>29</v>
      </c>
      <c r="C337" s="48">
        <v>0.5416666666666666</v>
      </c>
      <c r="D337" s="34" t="s">
        <v>79</v>
      </c>
      <c r="E337" s="34">
        <v>15</v>
      </c>
      <c r="F337" s="34" t="s">
        <v>76</v>
      </c>
      <c r="G337" s="34">
        <v>0</v>
      </c>
      <c r="H337" s="33" t="s">
        <v>32</v>
      </c>
      <c r="I337" s="2"/>
      <c r="J337" s="59">
        <v>6</v>
      </c>
      <c r="K337" s="27" t="s">
        <v>212</v>
      </c>
      <c r="L337" s="60">
        <v>2</v>
      </c>
      <c r="M337" s="59">
        <v>4</v>
      </c>
      <c r="N337" s="60">
        <v>0</v>
      </c>
      <c r="O337" s="13">
        <f t="shared" si="29"/>
        <v>4</v>
      </c>
      <c r="P337" s="61">
        <v>14</v>
      </c>
      <c r="Q337" s="62">
        <v>5</v>
      </c>
      <c r="R337" s="63">
        <v>13</v>
      </c>
      <c r="S337" s="63">
        <v>9</v>
      </c>
      <c r="T337" s="63">
        <v>6</v>
      </c>
      <c r="U337" s="63">
        <v>15</v>
      </c>
      <c r="V337" s="63">
        <v>11</v>
      </c>
      <c r="W337" s="63">
        <v>4</v>
      </c>
      <c r="X337" s="63">
        <v>2</v>
      </c>
      <c r="Y337" s="17">
        <f t="shared" si="30"/>
        <v>79</v>
      </c>
      <c r="Z337" s="61">
        <v>12</v>
      </c>
      <c r="AA337" s="62">
        <v>14</v>
      </c>
      <c r="AB337" s="63">
        <v>8</v>
      </c>
      <c r="AC337" s="63">
        <v>8</v>
      </c>
      <c r="AD337" s="63">
        <v>16</v>
      </c>
      <c r="AE337" s="63">
        <v>16</v>
      </c>
      <c r="AF337" s="63">
        <v>12</v>
      </c>
      <c r="AG337" s="63">
        <v>12</v>
      </c>
      <c r="AH337" s="63">
        <v>13</v>
      </c>
      <c r="AI337" s="17">
        <f t="shared" si="31"/>
        <v>111</v>
      </c>
      <c r="AJ337" s="18">
        <f t="shared" si="32"/>
        <v>-32</v>
      </c>
    </row>
    <row r="338" spans="1:36" ht="12">
      <c r="A338" s="20">
        <v>40699</v>
      </c>
      <c r="B338" s="21" t="s">
        <v>29</v>
      </c>
      <c r="C338" s="48">
        <v>0.625</v>
      </c>
      <c r="D338" s="34" t="s">
        <v>50</v>
      </c>
      <c r="E338" s="34">
        <v>2</v>
      </c>
      <c r="F338" s="34" t="s">
        <v>77</v>
      </c>
      <c r="G338" s="34">
        <v>19</v>
      </c>
      <c r="H338" s="33" t="s">
        <v>32</v>
      </c>
      <c r="I338" s="2"/>
      <c r="J338" s="11">
        <v>2</v>
      </c>
      <c r="K338" s="27" t="s">
        <v>215</v>
      </c>
      <c r="L338" s="12">
        <v>6</v>
      </c>
      <c r="M338" s="11">
        <v>2</v>
      </c>
      <c r="N338" s="12">
        <v>1</v>
      </c>
      <c r="O338" s="13">
        <f t="shared" si="29"/>
        <v>13</v>
      </c>
      <c r="P338" s="14">
        <v>17</v>
      </c>
      <c r="Q338" s="15">
        <v>15</v>
      </c>
      <c r="R338" s="16">
        <v>14</v>
      </c>
      <c r="S338" s="16">
        <v>10</v>
      </c>
      <c r="T338" s="16">
        <v>9</v>
      </c>
      <c r="U338" s="16">
        <v>6</v>
      </c>
      <c r="V338" s="16">
        <v>8</v>
      </c>
      <c r="W338" s="16">
        <v>13</v>
      </c>
      <c r="X338" s="16">
        <v>13</v>
      </c>
      <c r="Y338" s="17">
        <f t="shared" si="30"/>
        <v>105</v>
      </c>
      <c r="Z338" s="14">
        <v>3</v>
      </c>
      <c r="AA338" s="15">
        <v>0</v>
      </c>
      <c r="AB338" s="16">
        <v>5</v>
      </c>
      <c r="AC338" s="16">
        <v>9</v>
      </c>
      <c r="AD338" s="16">
        <v>9</v>
      </c>
      <c r="AE338" s="16">
        <v>12</v>
      </c>
      <c r="AF338" s="16">
        <v>14</v>
      </c>
      <c r="AG338" s="16">
        <v>10</v>
      </c>
      <c r="AH338" s="16">
        <v>2</v>
      </c>
      <c r="AI338" s="17">
        <f t="shared" si="31"/>
        <v>64</v>
      </c>
      <c r="AJ338" s="18">
        <f t="shared" si="32"/>
        <v>41</v>
      </c>
    </row>
    <row r="339" spans="1:9" ht="12">
      <c r="A339" s="20">
        <v>40699</v>
      </c>
      <c r="B339" s="21" t="s">
        <v>29</v>
      </c>
      <c r="C339" s="48">
        <v>0.7083333333333334</v>
      </c>
      <c r="D339" s="34" t="s">
        <v>51</v>
      </c>
      <c r="E339" s="34">
        <v>5</v>
      </c>
      <c r="F339" s="34" t="s">
        <v>79</v>
      </c>
      <c r="G339" s="34">
        <v>14</v>
      </c>
      <c r="H339" s="33" t="s">
        <v>32</v>
      </c>
      <c r="I339" s="2"/>
    </row>
    <row r="340" spans="1:9" ht="12">
      <c r="A340" s="20">
        <v>40699</v>
      </c>
      <c r="B340" s="21" t="s">
        <v>29</v>
      </c>
      <c r="C340" s="48">
        <v>0.7916666666666666</v>
      </c>
      <c r="D340" s="34" t="s">
        <v>50</v>
      </c>
      <c r="E340" s="34">
        <v>21</v>
      </c>
      <c r="F340" s="34" t="s">
        <v>66</v>
      </c>
      <c r="G340" s="34">
        <v>3</v>
      </c>
      <c r="H340" s="33" t="s">
        <v>32</v>
      </c>
      <c r="I340" s="2"/>
    </row>
    <row r="341" spans="1:9" ht="12">
      <c r="A341" s="20">
        <v>40705</v>
      </c>
      <c r="B341" s="21" t="s">
        <v>28</v>
      </c>
      <c r="C341" s="38">
        <v>0.375</v>
      </c>
      <c r="D341" s="22" t="s">
        <v>77</v>
      </c>
      <c r="E341" s="22">
        <v>13</v>
      </c>
      <c r="F341" s="22" t="s">
        <v>75</v>
      </c>
      <c r="G341" s="22">
        <v>10</v>
      </c>
      <c r="H341" s="23" t="s">
        <v>17</v>
      </c>
      <c r="I341" s="2"/>
    </row>
    <row r="342" spans="1:9" ht="12">
      <c r="A342" s="20">
        <v>40705</v>
      </c>
      <c r="B342" s="21" t="s">
        <v>28</v>
      </c>
      <c r="C342" s="38">
        <v>0.375</v>
      </c>
      <c r="D342" s="22" t="s">
        <v>66</v>
      </c>
      <c r="E342" s="22">
        <v>8</v>
      </c>
      <c r="F342" s="22" t="s">
        <v>51</v>
      </c>
      <c r="G342" s="22">
        <v>13</v>
      </c>
      <c r="H342" s="23" t="s">
        <v>18</v>
      </c>
      <c r="I342" s="2"/>
    </row>
    <row r="343" spans="1:9" ht="12">
      <c r="A343" s="20">
        <v>40705</v>
      </c>
      <c r="B343" s="21" t="s">
        <v>28</v>
      </c>
      <c r="C343" s="38">
        <v>0.4583333333333333</v>
      </c>
      <c r="D343" s="22" t="s">
        <v>79</v>
      </c>
      <c r="E343" s="22">
        <v>10</v>
      </c>
      <c r="F343" s="22" t="s">
        <v>50</v>
      </c>
      <c r="G343" s="22">
        <v>9</v>
      </c>
      <c r="H343" s="23" t="s">
        <v>17</v>
      </c>
      <c r="I343" s="2"/>
    </row>
    <row r="344" spans="1:9" ht="12">
      <c r="A344" s="20">
        <v>40705</v>
      </c>
      <c r="B344" s="21" t="s">
        <v>28</v>
      </c>
      <c r="C344" s="38">
        <v>0.4583333333333333</v>
      </c>
      <c r="D344" s="22" t="s">
        <v>51</v>
      </c>
      <c r="E344" s="22">
        <v>9</v>
      </c>
      <c r="F344" s="22" t="s">
        <v>76</v>
      </c>
      <c r="G344" s="22">
        <v>8</v>
      </c>
      <c r="H344" s="23" t="s">
        <v>18</v>
      </c>
      <c r="I344" s="2"/>
    </row>
    <row r="345" spans="1:9" ht="12">
      <c r="A345" s="20">
        <v>40705</v>
      </c>
      <c r="B345" s="21" t="s">
        <v>28</v>
      </c>
      <c r="C345" s="38">
        <v>0.5416666666666666</v>
      </c>
      <c r="D345" s="22" t="s">
        <v>75</v>
      </c>
      <c r="E345" s="22">
        <v>9</v>
      </c>
      <c r="F345" s="22" t="s">
        <v>79</v>
      </c>
      <c r="G345" s="22">
        <v>9</v>
      </c>
      <c r="H345" s="23" t="s">
        <v>17</v>
      </c>
      <c r="I345" s="2"/>
    </row>
    <row r="346" spans="1:36" ht="12">
      <c r="A346" s="20">
        <v>40705</v>
      </c>
      <c r="B346" s="21" t="s">
        <v>28</v>
      </c>
      <c r="C346" s="38">
        <v>0.5416666666666666</v>
      </c>
      <c r="D346" s="22" t="s">
        <v>77</v>
      </c>
      <c r="E346" s="22">
        <v>8</v>
      </c>
      <c r="F346" s="22" t="s">
        <v>66</v>
      </c>
      <c r="G346" s="22">
        <v>6</v>
      </c>
      <c r="H346" s="23" t="s">
        <v>18</v>
      </c>
      <c r="I346" s="2"/>
      <c r="J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2">
      <c r="A347" s="20">
        <v>40706</v>
      </c>
      <c r="B347" s="21" t="s">
        <v>29</v>
      </c>
      <c r="C347" s="38">
        <v>0.625</v>
      </c>
      <c r="D347" s="22" t="s">
        <v>76</v>
      </c>
      <c r="E347" s="22">
        <v>10</v>
      </c>
      <c r="F347" s="22" t="s">
        <v>50</v>
      </c>
      <c r="G347" s="22">
        <v>11</v>
      </c>
      <c r="H347" s="23" t="s">
        <v>17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2">
      <c r="A348" s="20">
        <v>40706</v>
      </c>
      <c r="B348" s="21" t="s">
        <v>29</v>
      </c>
      <c r="C348" s="38">
        <v>0.375</v>
      </c>
      <c r="D348" s="22" t="s">
        <v>50</v>
      </c>
      <c r="E348" s="22">
        <v>16</v>
      </c>
      <c r="F348" s="22" t="s">
        <v>51</v>
      </c>
      <c r="G348" s="22">
        <v>6</v>
      </c>
      <c r="H348" s="23" t="s">
        <v>18</v>
      </c>
      <c r="I348" s="2"/>
      <c r="J348" s="2"/>
      <c r="K348" s="44"/>
      <c r="L348" s="44"/>
      <c r="M348" s="4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2">
      <c r="A349" s="20">
        <v>40706</v>
      </c>
      <c r="B349" s="21" t="s">
        <v>29</v>
      </c>
      <c r="C349" s="38">
        <v>0.4583333333333333</v>
      </c>
      <c r="D349" s="22" t="s">
        <v>79</v>
      </c>
      <c r="E349" s="22">
        <v>6</v>
      </c>
      <c r="F349" s="22" t="s">
        <v>77</v>
      </c>
      <c r="G349" s="22">
        <v>12</v>
      </c>
      <c r="H349" s="23" t="s">
        <v>18</v>
      </c>
      <c r="I349" s="2"/>
      <c r="J349" s="2"/>
      <c r="K349" s="31"/>
      <c r="L349" s="31"/>
      <c r="M349" s="3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2">
      <c r="A350" s="20">
        <v>40706</v>
      </c>
      <c r="B350" s="21" t="s">
        <v>29</v>
      </c>
      <c r="C350" s="38">
        <v>0.5416666666666666</v>
      </c>
      <c r="D350" s="22" t="s">
        <v>66</v>
      </c>
      <c r="E350" s="22">
        <v>12</v>
      </c>
      <c r="F350" s="22" t="s">
        <v>75</v>
      </c>
      <c r="G350" s="22">
        <v>23</v>
      </c>
      <c r="H350" s="23" t="s">
        <v>18</v>
      </c>
      <c r="I350" s="2"/>
      <c r="J350" s="2"/>
      <c r="K350" s="44"/>
      <c r="L350" s="44"/>
      <c r="M350" s="4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2">
      <c r="A351" s="20">
        <v>40706</v>
      </c>
      <c r="B351" s="21" t="s">
        <v>29</v>
      </c>
      <c r="C351" s="38">
        <v>0.625</v>
      </c>
      <c r="D351" s="22" t="s">
        <v>51</v>
      </c>
      <c r="E351" s="22">
        <v>15</v>
      </c>
      <c r="F351" s="22" t="s">
        <v>75</v>
      </c>
      <c r="G351" s="22">
        <v>16</v>
      </c>
      <c r="H351" s="23" t="s">
        <v>18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2">
      <c r="A352" s="32">
        <v>40712</v>
      </c>
      <c r="B352" s="32" t="s">
        <v>28</v>
      </c>
      <c r="C352" s="40">
        <v>0.375</v>
      </c>
      <c r="D352" s="58" t="s">
        <v>75</v>
      </c>
      <c r="E352" s="24">
        <v>6</v>
      </c>
      <c r="F352" s="24" t="s">
        <v>76</v>
      </c>
      <c r="G352" s="24">
        <v>11</v>
      </c>
      <c r="H352" s="23" t="s">
        <v>1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2">
      <c r="A353" s="32">
        <v>40712</v>
      </c>
      <c r="B353" s="32" t="s">
        <v>28</v>
      </c>
      <c r="C353" s="40">
        <v>0.4583333333333333</v>
      </c>
      <c r="D353" s="58" t="s">
        <v>79</v>
      </c>
      <c r="E353" s="24">
        <v>8</v>
      </c>
      <c r="F353" s="24" t="s">
        <v>66</v>
      </c>
      <c r="G353" s="24">
        <v>14</v>
      </c>
      <c r="H353" s="23" t="s">
        <v>1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2">
      <c r="A354" s="32">
        <v>40712</v>
      </c>
      <c r="B354" s="32" t="s">
        <v>28</v>
      </c>
      <c r="C354" s="40">
        <v>0.5416666666666666</v>
      </c>
      <c r="D354" s="58" t="s">
        <v>75</v>
      </c>
      <c r="E354" s="24">
        <v>12</v>
      </c>
      <c r="F354" s="24" t="s">
        <v>2</v>
      </c>
      <c r="G354" s="24">
        <v>11</v>
      </c>
      <c r="H354" s="23" t="s">
        <v>1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>
      <c r="A355" s="32">
        <v>40712</v>
      </c>
      <c r="B355" s="32" t="s">
        <v>28</v>
      </c>
      <c r="C355" s="40">
        <v>0.625</v>
      </c>
      <c r="D355" s="58" t="s">
        <v>77</v>
      </c>
      <c r="E355" s="24">
        <v>9</v>
      </c>
      <c r="F355" s="24" t="s">
        <v>76</v>
      </c>
      <c r="G355" s="24">
        <v>5</v>
      </c>
      <c r="H355" s="23" t="s">
        <v>1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>
      <c r="A356" s="32">
        <v>40712</v>
      </c>
      <c r="B356" s="32" t="s">
        <v>28</v>
      </c>
      <c r="C356" s="40">
        <v>0.7083333333333334</v>
      </c>
      <c r="D356" s="58" t="s">
        <v>66</v>
      </c>
      <c r="E356" s="24">
        <v>4</v>
      </c>
      <c r="F356" s="24" t="s">
        <v>50</v>
      </c>
      <c r="G356" s="24">
        <v>14</v>
      </c>
      <c r="H356" s="23" t="s">
        <v>1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>
      <c r="A357" s="32">
        <v>40712</v>
      </c>
      <c r="B357" s="32" t="s">
        <v>28</v>
      </c>
      <c r="C357" s="40">
        <v>0.7916666666666666</v>
      </c>
      <c r="D357" s="58" t="s">
        <v>2</v>
      </c>
      <c r="E357" s="24">
        <v>12</v>
      </c>
      <c r="F357" s="24" t="s">
        <v>77</v>
      </c>
      <c r="G357" s="24">
        <v>4</v>
      </c>
      <c r="H357" s="23" t="s">
        <v>1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>
      <c r="A358" s="32">
        <v>40713</v>
      </c>
      <c r="B358" s="32" t="s">
        <v>29</v>
      </c>
      <c r="C358" s="40">
        <v>0.375</v>
      </c>
      <c r="D358" s="58" t="s">
        <v>50</v>
      </c>
      <c r="E358" s="24">
        <v>13</v>
      </c>
      <c r="F358" s="24" t="s">
        <v>75</v>
      </c>
      <c r="G358" s="24">
        <v>2</v>
      </c>
      <c r="H358" s="23" t="s">
        <v>1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>
      <c r="A359" s="32">
        <v>40713</v>
      </c>
      <c r="B359" s="32" t="s">
        <v>29</v>
      </c>
      <c r="C359" s="40">
        <v>0.4583333333333333</v>
      </c>
      <c r="D359" s="58" t="s">
        <v>76</v>
      </c>
      <c r="E359" s="24">
        <v>10</v>
      </c>
      <c r="F359" s="24" t="s">
        <v>79</v>
      </c>
      <c r="G359" s="24">
        <v>13</v>
      </c>
      <c r="H359" s="23" t="s">
        <v>1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>
      <c r="A360" s="32">
        <v>40713</v>
      </c>
      <c r="B360" s="32" t="s">
        <v>29</v>
      </c>
      <c r="C360" s="40">
        <v>0.5416666666666666</v>
      </c>
      <c r="D360" s="58" t="s">
        <v>77</v>
      </c>
      <c r="E360" s="24">
        <v>13</v>
      </c>
      <c r="F360" s="24" t="s">
        <v>50</v>
      </c>
      <c r="G360" s="24">
        <v>8</v>
      </c>
      <c r="H360" s="23" t="s">
        <v>1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>
      <c r="A361" s="32">
        <v>40713</v>
      </c>
      <c r="B361" s="32" t="s">
        <v>29</v>
      </c>
      <c r="C361" s="40">
        <v>0.625</v>
      </c>
      <c r="D361" s="58" t="s">
        <v>79</v>
      </c>
      <c r="E361" s="24">
        <v>13</v>
      </c>
      <c r="F361" s="24" t="s">
        <v>2</v>
      </c>
      <c r="G361" s="24">
        <v>2</v>
      </c>
      <c r="H361" s="23" t="s">
        <v>1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>
      <c r="A362" s="32">
        <v>40713</v>
      </c>
      <c r="B362" s="32" t="s">
        <v>29</v>
      </c>
      <c r="C362" s="40">
        <v>0.7083333333333334</v>
      </c>
      <c r="D362" s="58" t="s">
        <v>66</v>
      </c>
      <c r="E362" s="24">
        <v>3</v>
      </c>
      <c r="F362" s="24" t="s">
        <v>76</v>
      </c>
      <c r="G362" s="24">
        <v>13</v>
      </c>
      <c r="H362" s="23" t="s">
        <v>1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>
      <c r="A363" s="2"/>
      <c r="B363" s="2"/>
      <c r="C363" s="19"/>
      <c r="D363" s="2"/>
      <c r="E363" s="19"/>
      <c r="F363" s="2"/>
      <c r="G363" s="1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>
      <c r="A364" s="2"/>
      <c r="B364" s="2"/>
      <c r="C364" s="19"/>
      <c r="D364" s="2"/>
      <c r="E364" s="19"/>
      <c r="F364" s="2"/>
      <c r="G364" s="1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77" t="s">
        <v>222</v>
      </c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</row>
    <row r="366" spans="1:36" ht="12">
      <c r="A366" s="3" t="s">
        <v>25</v>
      </c>
      <c r="B366" s="3" t="s">
        <v>26</v>
      </c>
      <c r="C366" s="3" t="s">
        <v>27</v>
      </c>
      <c r="D366" s="3" t="s">
        <v>123</v>
      </c>
      <c r="E366" s="3" t="s">
        <v>122</v>
      </c>
      <c r="F366" s="3" t="s">
        <v>123</v>
      </c>
      <c r="G366" s="3" t="s">
        <v>122</v>
      </c>
      <c r="H366" s="3" t="s">
        <v>30</v>
      </c>
      <c r="I366" s="2"/>
      <c r="J366" s="68" t="s">
        <v>124</v>
      </c>
      <c r="K366" s="70" t="s">
        <v>125</v>
      </c>
      <c r="L366" s="70" t="s">
        <v>126</v>
      </c>
      <c r="M366" s="68" t="s">
        <v>127</v>
      </c>
      <c r="N366" s="68" t="s">
        <v>128</v>
      </c>
      <c r="O366" s="68" t="s">
        <v>129</v>
      </c>
      <c r="P366" s="72" t="s">
        <v>130</v>
      </c>
      <c r="Q366" s="73"/>
      <c r="R366" s="73"/>
      <c r="S366" s="73"/>
      <c r="T366" s="73"/>
      <c r="U366" s="73"/>
      <c r="V366" s="73"/>
      <c r="W366" s="73"/>
      <c r="X366" s="73"/>
      <c r="Y366" s="74"/>
      <c r="Z366" s="72" t="s">
        <v>131</v>
      </c>
      <c r="AA366" s="75"/>
      <c r="AB366" s="75"/>
      <c r="AC366" s="75"/>
      <c r="AD366" s="75"/>
      <c r="AE366" s="75"/>
      <c r="AF366" s="75"/>
      <c r="AG366" s="75"/>
      <c r="AH366" s="75"/>
      <c r="AI366" s="76"/>
      <c r="AJ366" s="68" t="s">
        <v>132</v>
      </c>
    </row>
    <row r="367" spans="1:36" ht="12">
      <c r="A367" s="20">
        <v>40698</v>
      </c>
      <c r="B367" s="21" t="s">
        <v>28</v>
      </c>
      <c r="C367" s="48">
        <v>0.375</v>
      </c>
      <c r="D367" s="33" t="s">
        <v>120</v>
      </c>
      <c r="E367" s="34">
        <v>13</v>
      </c>
      <c r="F367" s="33" t="s">
        <v>121</v>
      </c>
      <c r="G367" s="34">
        <v>6</v>
      </c>
      <c r="H367" s="33" t="s">
        <v>31</v>
      </c>
      <c r="I367" s="2"/>
      <c r="J367" s="69"/>
      <c r="K367" s="71"/>
      <c r="L367" s="71"/>
      <c r="M367" s="69"/>
      <c r="N367" s="69"/>
      <c r="O367" s="69"/>
      <c r="P367" s="7" t="s">
        <v>133</v>
      </c>
      <c r="Q367" s="8" t="s">
        <v>134</v>
      </c>
      <c r="R367" s="8" t="s">
        <v>135</v>
      </c>
      <c r="S367" s="9" t="s">
        <v>136</v>
      </c>
      <c r="T367" s="9" t="s">
        <v>137</v>
      </c>
      <c r="U367" s="9" t="s">
        <v>138</v>
      </c>
      <c r="V367" s="9" t="s">
        <v>144</v>
      </c>
      <c r="W367" s="9" t="s">
        <v>145</v>
      </c>
      <c r="X367" s="9" t="s">
        <v>146</v>
      </c>
      <c r="Y367" s="10" t="s">
        <v>139</v>
      </c>
      <c r="Z367" s="7" t="s">
        <v>133</v>
      </c>
      <c r="AA367" s="8" t="s">
        <v>134</v>
      </c>
      <c r="AB367" s="8" t="s">
        <v>135</v>
      </c>
      <c r="AC367" s="8" t="s">
        <v>136</v>
      </c>
      <c r="AD367" s="8" t="s">
        <v>137</v>
      </c>
      <c r="AE367" s="8" t="s">
        <v>138</v>
      </c>
      <c r="AF367" s="8" t="s">
        <v>144</v>
      </c>
      <c r="AG367" s="8" t="s">
        <v>145</v>
      </c>
      <c r="AH367" s="8" t="s">
        <v>146</v>
      </c>
      <c r="AI367" s="10" t="s">
        <v>139</v>
      </c>
      <c r="AJ367" s="69"/>
    </row>
    <row r="368" spans="1:36" ht="12">
      <c r="A368" s="20">
        <v>40698</v>
      </c>
      <c r="B368" s="21" t="s">
        <v>28</v>
      </c>
      <c r="C368" s="48">
        <v>0.4583333333333333</v>
      </c>
      <c r="D368" s="33" t="s">
        <v>69</v>
      </c>
      <c r="E368" s="34">
        <v>7</v>
      </c>
      <c r="F368" s="33" t="s">
        <v>119</v>
      </c>
      <c r="G368" s="34">
        <v>10</v>
      </c>
      <c r="H368" s="33" t="s">
        <v>31</v>
      </c>
      <c r="I368" s="2"/>
      <c r="J368" s="11">
        <v>2</v>
      </c>
      <c r="K368" s="27" t="s">
        <v>200</v>
      </c>
      <c r="L368" s="12">
        <v>7</v>
      </c>
      <c r="M368" s="11">
        <v>1</v>
      </c>
      <c r="N368" s="12">
        <v>1</v>
      </c>
      <c r="O368" s="13">
        <f>SUM((L368*2)+N368)</f>
        <v>15</v>
      </c>
      <c r="P368" s="14">
        <v>18</v>
      </c>
      <c r="Q368" s="15">
        <v>10</v>
      </c>
      <c r="R368" s="16">
        <v>9</v>
      </c>
      <c r="S368" s="16">
        <v>6</v>
      </c>
      <c r="T368" s="16">
        <v>13</v>
      </c>
      <c r="U368" s="16">
        <v>10</v>
      </c>
      <c r="V368" s="16">
        <v>7</v>
      </c>
      <c r="W368" s="16">
        <v>6</v>
      </c>
      <c r="X368" s="16">
        <v>20</v>
      </c>
      <c r="Y368" s="17">
        <f>SUM(P368:X368)</f>
        <v>99</v>
      </c>
      <c r="Z368" s="14">
        <v>0</v>
      </c>
      <c r="AA368" s="15">
        <v>0</v>
      </c>
      <c r="AB368" s="16">
        <v>7</v>
      </c>
      <c r="AC368" s="16">
        <v>5</v>
      </c>
      <c r="AD368" s="16">
        <v>5</v>
      </c>
      <c r="AE368" s="16">
        <v>3</v>
      </c>
      <c r="AF368" s="16">
        <v>7</v>
      </c>
      <c r="AG368" s="16">
        <v>8</v>
      </c>
      <c r="AH368" s="16">
        <v>9</v>
      </c>
      <c r="AI368" s="17">
        <f>SUM(Z368:AH368)</f>
        <v>44</v>
      </c>
      <c r="AJ368" s="18">
        <f>SUM(Y368-AI368)</f>
        <v>55</v>
      </c>
    </row>
    <row r="369" spans="1:36" ht="12">
      <c r="A369" s="20">
        <v>40698</v>
      </c>
      <c r="B369" s="21" t="s">
        <v>28</v>
      </c>
      <c r="C369" s="48">
        <v>0.5416666666666666</v>
      </c>
      <c r="D369" s="33" t="s">
        <v>118</v>
      </c>
      <c r="E369" s="34">
        <v>12</v>
      </c>
      <c r="F369" s="33" t="s">
        <v>110</v>
      </c>
      <c r="G369" s="34">
        <v>7</v>
      </c>
      <c r="H369" s="33" t="s">
        <v>31</v>
      </c>
      <c r="I369" s="2"/>
      <c r="J369" s="11">
        <v>1</v>
      </c>
      <c r="K369" s="25" t="s">
        <v>202</v>
      </c>
      <c r="L369" s="12">
        <v>7</v>
      </c>
      <c r="M369" s="11">
        <v>1</v>
      </c>
      <c r="N369" s="12">
        <v>1</v>
      </c>
      <c r="O369" s="13">
        <f aca="true" t="shared" si="33" ref="O369:O374">SUM((L369*2)+N369)</f>
        <v>15</v>
      </c>
      <c r="P369" s="14">
        <v>12</v>
      </c>
      <c r="Q369" s="15">
        <v>14</v>
      </c>
      <c r="R369" s="16">
        <v>5</v>
      </c>
      <c r="S369" s="16">
        <v>11</v>
      </c>
      <c r="T369" s="16">
        <v>13</v>
      </c>
      <c r="U369" s="16">
        <v>23</v>
      </c>
      <c r="V369" s="16">
        <v>7</v>
      </c>
      <c r="W369" s="16">
        <v>8</v>
      </c>
      <c r="X369" s="16">
        <v>12</v>
      </c>
      <c r="Y369" s="17">
        <f aca="true" t="shared" si="34" ref="Y369:Y374">SUM(P369:X369)</f>
        <v>105</v>
      </c>
      <c r="Z369" s="14">
        <v>7</v>
      </c>
      <c r="AA369" s="15">
        <v>10</v>
      </c>
      <c r="AB369" s="16">
        <v>6</v>
      </c>
      <c r="AC369" s="16">
        <v>0</v>
      </c>
      <c r="AD369" s="16">
        <v>0</v>
      </c>
      <c r="AE369" s="16">
        <v>7</v>
      </c>
      <c r="AF369" s="16">
        <v>7</v>
      </c>
      <c r="AG369" s="16">
        <v>6</v>
      </c>
      <c r="AH369" s="16">
        <v>2</v>
      </c>
      <c r="AI369" s="17">
        <f aca="true" t="shared" si="35" ref="AI369:AI374">SUM(Z369:AH369)</f>
        <v>45</v>
      </c>
      <c r="AJ369" s="18">
        <f aca="true" t="shared" si="36" ref="AJ369:AJ374">SUM(Y369-AI369)</f>
        <v>60</v>
      </c>
    </row>
    <row r="370" spans="1:36" ht="12">
      <c r="A370" s="20">
        <v>40698</v>
      </c>
      <c r="B370" s="21" t="s">
        <v>28</v>
      </c>
      <c r="C370" s="48">
        <v>0.625</v>
      </c>
      <c r="D370" s="33" t="s">
        <v>119</v>
      </c>
      <c r="E370" s="34">
        <v>0</v>
      </c>
      <c r="F370" s="33" t="s">
        <v>117</v>
      </c>
      <c r="G370" s="34">
        <v>18</v>
      </c>
      <c r="H370" s="33" t="s">
        <v>31</v>
      </c>
      <c r="I370" s="2"/>
      <c r="J370" s="11">
        <v>5</v>
      </c>
      <c r="K370" s="25" t="s">
        <v>204</v>
      </c>
      <c r="L370" s="12">
        <v>3</v>
      </c>
      <c r="M370" s="11">
        <v>6</v>
      </c>
      <c r="N370" s="12">
        <v>0</v>
      </c>
      <c r="O370" s="13">
        <f t="shared" si="33"/>
        <v>6</v>
      </c>
      <c r="P370" s="14">
        <v>10</v>
      </c>
      <c r="Q370" s="15">
        <v>0</v>
      </c>
      <c r="R370" s="16">
        <v>11</v>
      </c>
      <c r="S370" s="16">
        <v>1</v>
      </c>
      <c r="T370" s="16">
        <v>0</v>
      </c>
      <c r="U370" s="16">
        <v>10</v>
      </c>
      <c r="V370" s="16">
        <v>13</v>
      </c>
      <c r="W370" s="16">
        <v>5</v>
      </c>
      <c r="X370" s="16">
        <v>9</v>
      </c>
      <c r="Y370" s="17">
        <f t="shared" si="34"/>
        <v>59</v>
      </c>
      <c r="Z370" s="14">
        <v>7</v>
      </c>
      <c r="AA370" s="15">
        <v>18</v>
      </c>
      <c r="AB370" s="16">
        <v>3</v>
      </c>
      <c r="AC370" s="16">
        <v>12</v>
      </c>
      <c r="AD370" s="16">
        <v>11</v>
      </c>
      <c r="AE370" s="16">
        <v>12</v>
      </c>
      <c r="AF370" s="16">
        <v>9</v>
      </c>
      <c r="AG370" s="16">
        <v>16</v>
      </c>
      <c r="AH370" s="16">
        <v>20</v>
      </c>
      <c r="AI370" s="17">
        <f t="shared" si="35"/>
        <v>108</v>
      </c>
      <c r="AJ370" s="18">
        <f t="shared" si="36"/>
        <v>-49</v>
      </c>
    </row>
    <row r="371" spans="1:36" ht="12">
      <c r="A371" s="20">
        <v>40699</v>
      </c>
      <c r="B371" s="21" t="s">
        <v>29</v>
      </c>
      <c r="C371" s="48">
        <v>0.375</v>
      </c>
      <c r="D371" s="33" t="s">
        <v>120</v>
      </c>
      <c r="E371" s="34">
        <v>10</v>
      </c>
      <c r="F371" s="33" t="s">
        <v>118</v>
      </c>
      <c r="G371" s="34">
        <v>14</v>
      </c>
      <c r="H371" s="33" t="s">
        <v>31</v>
      </c>
      <c r="I371" s="2"/>
      <c r="J371" s="11">
        <v>6</v>
      </c>
      <c r="K371" s="25" t="s">
        <v>207</v>
      </c>
      <c r="L371" s="12">
        <v>3</v>
      </c>
      <c r="M371" s="11">
        <v>6</v>
      </c>
      <c r="N371" s="12">
        <v>0</v>
      </c>
      <c r="O371" s="13">
        <f t="shared" si="33"/>
        <v>6</v>
      </c>
      <c r="P371" s="14">
        <v>13</v>
      </c>
      <c r="Q371" s="15">
        <v>10</v>
      </c>
      <c r="R371" s="16">
        <v>7</v>
      </c>
      <c r="S371" s="16">
        <v>14</v>
      </c>
      <c r="T371" s="16">
        <v>5</v>
      </c>
      <c r="U371" s="16">
        <v>9</v>
      </c>
      <c r="V371" s="16">
        <v>8</v>
      </c>
      <c r="W371" s="16">
        <v>25</v>
      </c>
      <c r="X371" s="16">
        <v>2</v>
      </c>
      <c r="Y371" s="17">
        <f t="shared" si="34"/>
        <v>93</v>
      </c>
      <c r="Z371" s="14">
        <v>6</v>
      </c>
      <c r="AA371" s="15">
        <v>14</v>
      </c>
      <c r="AB371" s="16">
        <v>13</v>
      </c>
      <c r="AC371" s="16">
        <v>7</v>
      </c>
      <c r="AD371" s="16">
        <v>6</v>
      </c>
      <c r="AE371" s="16">
        <v>13</v>
      </c>
      <c r="AF371" s="16">
        <v>9</v>
      </c>
      <c r="AG371" s="16">
        <v>4</v>
      </c>
      <c r="AH371" s="16">
        <v>12</v>
      </c>
      <c r="AI371" s="17">
        <f t="shared" si="35"/>
        <v>84</v>
      </c>
      <c r="AJ371" s="18">
        <f t="shared" si="36"/>
        <v>9</v>
      </c>
    </row>
    <row r="372" spans="1:36" ht="12">
      <c r="A372" s="20">
        <v>40699</v>
      </c>
      <c r="B372" s="21" t="s">
        <v>29</v>
      </c>
      <c r="C372" s="48">
        <v>0.4583333333333333</v>
      </c>
      <c r="D372" s="33" t="s">
        <v>121</v>
      </c>
      <c r="E372" s="34">
        <v>5</v>
      </c>
      <c r="F372" s="33" t="s">
        <v>69</v>
      </c>
      <c r="G372" s="34">
        <v>12</v>
      </c>
      <c r="H372" s="33" t="s">
        <v>31</v>
      </c>
      <c r="I372" s="2"/>
      <c r="J372" s="11">
        <v>7</v>
      </c>
      <c r="K372" s="25" t="s">
        <v>209</v>
      </c>
      <c r="L372" s="12">
        <v>0</v>
      </c>
      <c r="M372" s="11">
        <v>9</v>
      </c>
      <c r="N372" s="12">
        <v>0</v>
      </c>
      <c r="O372" s="13">
        <f t="shared" si="33"/>
        <v>0</v>
      </c>
      <c r="P372" s="14">
        <v>6</v>
      </c>
      <c r="Q372" s="15">
        <v>5</v>
      </c>
      <c r="R372" s="16">
        <v>0</v>
      </c>
      <c r="S372" s="16">
        <v>3</v>
      </c>
      <c r="T372" s="16">
        <v>5</v>
      </c>
      <c r="U372" s="16">
        <v>0</v>
      </c>
      <c r="V372" s="16">
        <v>3</v>
      </c>
      <c r="W372" s="16">
        <v>3</v>
      </c>
      <c r="X372" s="16">
        <v>4</v>
      </c>
      <c r="Y372" s="17">
        <f t="shared" si="34"/>
        <v>29</v>
      </c>
      <c r="Z372" s="14">
        <v>13</v>
      </c>
      <c r="AA372" s="15">
        <v>12</v>
      </c>
      <c r="AB372" s="16">
        <v>10</v>
      </c>
      <c r="AC372" s="16">
        <v>11</v>
      </c>
      <c r="AD372" s="16">
        <v>18</v>
      </c>
      <c r="AE372" s="16">
        <v>13</v>
      </c>
      <c r="AF372" s="16">
        <v>10</v>
      </c>
      <c r="AG372" s="16">
        <v>18</v>
      </c>
      <c r="AH372" s="16">
        <v>25</v>
      </c>
      <c r="AI372" s="17">
        <f t="shared" si="35"/>
        <v>130</v>
      </c>
      <c r="AJ372" s="18">
        <f t="shared" si="36"/>
        <v>-101</v>
      </c>
    </row>
    <row r="373" spans="1:36" ht="12">
      <c r="A373" s="20">
        <v>40699</v>
      </c>
      <c r="B373" s="21" t="s">
        <v>29</v>
      </c>
      <c r="C373" s="48">
        <v>0.5416666666666666</v>
      </c>
      <c r="D373" s="33" t="s">
        <v>110</v>
      </c>
      <c r="E373" s="34">
        <v>13</v>
      </c>
      <c r="F373" s="33" t="s">
        <v>120</v>
      </c>
      <c r="G373" s="34">
        <v>7</v>
      </c>
      <c r="H373" s="33" t="s">
        <v>31</v>
      </c>
      <c r="I373" s="2"/>
      <c r="J373" s="11">
        <v>3</v>
      </c>
      <c r="K373" s="25" t="s">
        <v>180</v>
      </c>
      <c r="L373" s="12">
        <v>6</v>
      </c>
      <c r="M373" s="11">
        <v>3</v>
      </c>
      <c r="N373" s="12">
        <v>0</v>
      </c>
      <c r="O373" s="13">
        <f t="shared" si="33"/>
        <v>12</v>
      </c>
      <c r="P373" s="14">
        <v>12</v>
      </c>
      <c r="Q373" s="15">
        <v>7</v>
      </c>
      <c r="R373" s="16">
        <v>6</v>
      </c>
      <c r="S373" s="16">
        <v>7</v>
      </c>
      <c r="T373" s="16">
        <v>5</v>
      </c>
      <c r="U373" s="16">
        <v>12</v>
      </c>
      <c r="V373" s="16">
        <v>16</v>
      </c>
      <c r="W373" s="16">
        <v>18</v>
      </c>
      <c r="X373" s="16">
        <v>18</v>
      </c>
      <c r="Y373" s="17">
        <f t="shared" si="34"/>
        <v>101</v>
      </c>
      <c r="Z373" s="14">
        <v>5</v>
      </c>
      <c r="AA373" s="15">
        <v>11</v>
      </c>
      <c r="AB373" s="16">
        <v>5</v>
      </c>
      <c r="AC373" s="16">
        <v>14</v>
      </c>
      <c r="AD373" s="16">
        <v>13</v>
      </c>
      <c r="AE373" s="16">
        <v>10</v>
      </c>
      <c r="AF373" s="16">
        <v>5</v>
      </c>
      <c r="AG373" s="16">
        <v>3</v>
      </c>
      <c r="AH373" s="16">
        <v>3</v>
      </c>
      <c r="AI373" s="17">
        <f>SUM(Z373:AH373)</f>
        <v>69</v>
      </c>
      <c r="AJ373" s="18">
        <f t="shared" si="36"/>
        <v>32</v>
      </c>
    </row>
    <row r="374" spans="1:36" ht="12">
      <c r="A374" s="20">
        <v>40699</v>
      </c>
      <c r="B374" s="21" t="s">
        <v>29</v>
      </c>
      <c r="C374" s="48">
        <v>0.625</v>
      </c>
      <c r="D374" s="33" t="s">
        <v>117</v>
      </c>
      <c r="E374" s="34">
        <v>10</v>
      </c>
      <c r="F374" s="33" t="s">
        <v>121</v>
      </c>
      <c r="G374" s="34">
        <v>0</v>
      </c>
      <c r="H374" s="33" t="s">
        <v>31</v>
      </c>
      <c r="I374" s="2"/>
      <c r="J374" s="11">
        <v>4</v>
      </c>
      <c r="K374" s="25" t="s">
        <v>211</v>
      </c>
      <c r="L374" s="12">
        <v>5</v>
      </c>
      <c r="M374" s="11">
        <v>4</v>
      </c>
      <c r="N374" s="12">
        <v>0</v>
      </c>
      <c r="O374" s="13">
        <f t="shared" si="33"/>
        <v>10</v>
      </c>
      <c r="P374" s="14">
        <v>7</v>
      </c>
      <c r="Q374" s="15">
        <v>13</v>
      </c>
      <c r="R374" s="16">
        <v>11</v>
      </c>
      <c r="S374" s="16">
        <v>7</v>
      </c>
      <c r="T374" s="16">
        <v>12</v>
      </c>
      <c r="U374" s="16">
        <v>18</v>
      </c>
      <c r="V374" s="16">
        <v>7</v>
      </c>
      <c r="W374" s="16">
        <v>9</v>
      </c>
      <c r="X374" s="16">
        <v>3</v>
      </c>
      <c r="Y374" s="17">
        <f t="shared" si="34"/>
        <v>87</v>
      </c>
      <c r="Z374" s="14">
        <v>12</v>
      </c>
      <c r="AA374" s="15">
        <v>7</v>
      </c>
      <c r="AB374" s="16">
        <v>7</v>
      </c>
      <c r="AC374" s="16">
        <v>9</v>
      </c>
      <c r="AD374" s="16">
        <v>1</v>
      </c>
      <c r="AE374" s="16">
        <v>5</v>
      </c>
      <c r="AF374" s="16">
        <v>23</v>
      </c>
      <c r="AG374" s="16">
        <v>8</v>
      </c>
      <c r="AH374" s="16">
        <v>18</v>
      </c>
      <c r="AI374" s="17">
        <f t="shared" si="35"/>
        <v>90</v>
      </c>
      <c r="AJ374" s="18">
        <f t="shared" si="36"/>
        <v>-3</v>
      </c>
    </row>
    <row r="375" spans="1:9" ht="12">
      <c r="A375" s="20">
        <v>40699</v>
      </c>
      <c r="B375" s="21" t="s">
        <v>29</v>
      </c>
      <c r="C375" s="48">
        <v>0.7083333333333334</v>
      </c>
      <c r="D375" s="33" t="s">
        <v>69</v>
      </c>
      <c r="E375" s="34">
        <v>7</v>
      </c>
      <c r="F375" s="33" t="s">
        <v>110</v>
      </c>
      <c r="G375" s="34">
        <v>11</v>
      </c>
      <c r="H375" s="33" t="s">
        <v>31</v>
      </c>
      <c r="I375" s="2"/>
    </row>
    <row r="376" spans="1:9" ht="12">
      <c r="A376" s="20">
        <v>40705</v>
      </c>
      <c r="B376" s="21" t="s">
        <v>28</v>
      </c>
      <c r="C376" s="38">
        <v>0.375</v>
      </c>
      <c r="D376" s="21" t="s">
        <v>121</v>
      </c>
      <c r="E376" s="22">
        <v>3</v>
      </c>
      <c r="F376" s="21" t="s">
        <v>119</v>
      </c>
      <c r="G376" s="22">
        <v>11</v>
      </c>
      <c r="H376" s="23" t="s">
        <v>24</v>
      </c>
      <c r="I376" s="2"/>
    </row>
    <row r="377" spans="1:9" ht="12">
      <c r="A377" s="20">
        <v>40705</v>
      </c>
      <c r="B377" s="21" t="s">
        <v>28</v>
      </c>
      <c r="C377" s="38">
        <v>0.4583333333333333</v>
      </c>
      <c r="D377" s="21" t="s">
        <v>118</v>
      </c>
      <c r="E377" s="22">
        <v>5</v>
      </c>
      <c r="F377" s="21" t="s">
        <v>69</v>
      </c>
      <c r="G377" s="22">
        <v>6</v>
      </c>
      <c r="H377" s="23" t="s">
        <v>24</v>
      </c>
      <c r="I377" s="2"/>
    </row>
    <row r="378" spans="1:9" ht="12">
      <c r="A378" s="20">
        <v>40705</v>
      </c>
      <c r="B378" s="21" t="s">
        <v>28</v>
      </c>
      <c r="C378" s="38">
        <v>0.5416666666666666</v>
      </c>
      <c r="D378" s="21" t="s">
        <v>110</v>
      </c>
      <c r="E378" s="22">
        <v>7</v>
      </c>
      <c r="F378" s="21" t="s">
        <v>117</v>
      </c>
      <c r="G378" s="22">
        <v>9</v>
      </c>
      <c r="H378" s="23" t="s">
        <v>24</v>
      </c>
      <c r="I378" s="2"/>
    </row>
    <row r="379" spans="1:9" ht="12">
      <c r="A379" s="20">
        <v>40705</v>
      </c>
      <c r="B379" s="21" t="s">
        <v>28</v>
      </c>
      <c r="C379" s="38">
        <v>0.625</v>
      </c>
      <c r="D379" s="21" t="s">
        <v>69</v>
      </c>
      <c r="E379" s="22">
        <v>7</v>
      </c>
      <c r="F379" s="21" t="s">
        <v>120</v>
      </c>
      <c r="G379" s="22">
        <v>14</v>
      </c>
      <c r="H379" s="23" t="s">
        <v>24</v>
      </c>
      <c r="I379" s="2"/>
    </row>
    <row r="380" spans="1:9" ht="12">
      <c r="A380" s="20">
        <v>40705</v>
      </c>
      <c r="B380" s="21" t="s">
        <v>28</v>
      </c>
      <c r="C380" s="38">
        <v>0.7083333333333334</v>
      </c>
      <c r="D380" s="21" t="s">
        <v>119</v>
      </c>
      <c r="E380" s="22">
        <v>1</v>
      </c>
      <c r="F380" s="21" t="s">
        <v>110</v>
      </c>
      <c r="G380" s="22">
        <v>12</v>
      </c>
      <c r="H380" s="23" t="s">
        <v>24</v>
      </c>
      <c r="I380" s="2"/>
    </row>
    <row r="381" spans="1:36" ht="12">
      <c r="A381" s="20">
        <v>40705</v>
      </c>
      <c r="B381" s="21" t="s">
        <v>28</v>
      </c>
      <c r="C381" s="38">
        <v>0.7916666666666666</v>
      </c>
      <c r="D381" s="21" t="s">
        <v>120</v>
      </c>
      <c r="E381" s="22">
        <v>5</v>
      </c>
      <c r="F381" s="21" t="s">
        <v>117</v>
      </c>
      <c r="G381" s="22">
        <v>6</v>
      </c>
      <c r="H381" s="23" t="s">
        <v>24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>
      <c r="A382" s="20">
        <v>40706</v>
      </c>
      <c r="B382" s="21" t="s">
        <v>29</v>
      </c>
      <c r="C382" s="38">
        <v>0.375</v>
      </c>
      <c r="D382" s="21" t="s">
        <v>118</v>
      </c>
      <c r="E382" s="22">
        <v>11</v>
      </c>
      <c r="F382" s="21" t="s">
        <v>119</v>
      </c>
      <c r="G382" s="22">
        <v>0</v>
      </c>
      <c r="H382" s="23" t="s">
        <v>24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>
      <c r="A383" s="20">
        <v>40706</v>
      </c>
      <c r="B383" s="21" t="s">
        <v>29</v>
      </c>
      <c r="C383" s="38">
        <v>0.4583333333333333</v>
      </c>
      <c r="D383" s="21" t="s">
        <v>110</v>
      </c>
      <c r="E383" s="22">
        <v>18</v>
      </c>
      <c r="F383" s="21" t="s">
        <v>121</v>
      </c>
      <c r="G383" s="22">
        <v>5</v>
      </c>
      <c r="H383" s="23" t="s">
        <v>24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>
      <c r="A384" s="20">
        <v>40706</v>
      </c>
      <c r="B384" s="21" t="s">
        <v>29</v>
      </c>
      <c r="C384" s="38">
        <v>0.5416666666666666</v>
      </c>
      <c r="D384" s="21" t="s">
        <v>117</v>
      </c>
      <c r="E384" s="22">
        <v>13</v>
      </c>
      <c r="F384" s="21" t="s">
        <v>69</v>
      </c>
      <c r="G384" s="22">
        <v>5</v>
      </c>
      <c r="H384" s="23" t="s">
        <v>24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>
      <c r="A385" s="20">
        <v>40706</v>
      </c>
      <c r="B385" s="21" t="s">
        <v>29</v>
      </c>
      <c r="C385" s="38">
        <v>0.625</v>
      </c>
      <c r="D385" s="21" t="s">
        <v>121</v>
      </c>
      <c r="E385" s="22">
        <v>0</v>
      </c>
      <c r="F385" s="21" t="s">
        <v>118</v>
      </c>
      <c r="G385" s="22">
        <v>13</v>
      </c>
      <c r="H385" s="23" t="s">
        <v>24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>
      <c r="A386" s="20">
        <v>40706</v>
      </c>
      <c r="B386" s="21" t="s">
        <v>29</v>
      </c>
      <c r="C386" s="38">
        <v>0.7083333333333334</v>
      </c>
      <c r="D386" s="21" t="s">
        <v>69</v>
      </c>
      <c r="E386" s="22">
        <v>12</v>
      </c>
      <c r="F386" s="21" t="s">
        <v>119</v>
      </c>
      <c r="G386" s="22">
        <v>10</v>
      </c>
      <c r="H386" s="23" t="s">
        <v>24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>
      <c r="A387" s="20">
        <v>40712</v>
      </c>
      <c r="B387" s="20" t="s">
        <v>28</v>
      </c>
      <c r="C387" s="38">
        <v>0.375</v>
      </c>
      <c r="D387" s="53" t="s">
        <v>119</v>
      </c>
      <c r="E387" s="34">
        <v>13</v>
      </c>
      <c r="F387" s="33" t="s">
        <v>120</v>
      </c>
      <c r="G387" s="34">
        <v>9</v>
      </c>
      <c r="H387" s="33" t="s">
        <v>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>
      <c r="A388" s="20">
        <v>40712</v>
      </c>
      <c r="B388" s="20" t="s">
        <v>28</v>
      </c>
      <c r="C388" s="38">
        <v>0.4583333333333333</v>
      </c>
      <c r="D388" s="53" t="s">
        <v>110</v>
      </c>
      <c r="E388" s="34">
        <v>7</v>
      </c>
      <c r="F388" s="33" t="s">
        <v>118</v>
      </c>
      <c r="G388" s="34">
        <v>23</v>
      </c>
      <c r="H388" s="33" t="s">
        <v>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>
      <c r="A389" s="20">
        <v>40712</v>
      </c>
      <c r="B389" s="20" t="s">
        <v>28</v>
      </c>
      <c r="C389" s="38">
        <v>0.4583333333333333</v>
      </c>
      <c r="D389" s="53" t="s">
        <v>121</v>
      </c>
      <c r="E389" s="34">
        <v>3</v>
      </c>
      <c r="F389" s="33" t="s">
        <v>117</v>
      </c>
      <c r="G389" s="34">
        <v>10</v>
      </c>
      <c r="H389" s="33" t="s">
        <v>52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>
      <c r="A390" s="20">
        <v>40712</v>
      </c>
      <c r="B390" s="20" t="s">
        <v>28</v>
      </c>
      <c r="C390" s="38">
        <v>0.5416666666666666</v>
      </c>
      <c r="D390" s="53" t="s">
        <v>119</v>
      </c>
      <c r="E390" s="34">
        <v>5</v>
      </c>
      <c r="F390" s="33" t="s">
        <v>69</v>
      </c>
      <c r="G390" s="34">
        <v>16</v>
      </c>
      <c r="H390" s="33" t="s">
        <v>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>
      <c r="A391" s="20">
        <v>40712</v>
      </c>
      <c r="B391" s="20" t="s">
        <v>28</v>
      </c>
      <c r="C391" s="38">
        <v>0.5416666666666666</v>
      </c>
      <c r="D391" s="53" t="s">
        <v>120</v>
      </c>
      <c r="E391" s="34">
        <v>8</v>
      </c>
      <c r="F391" s="33" t="s">
        <v>110</v>
      </c>
      <c r="G391" s="34">
        <v>9</v>
      </c>
      <c r="H391" s="33" t="s">
        <v>52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2">
      <c r="A392" s="20">
        <v>40712</v>
      </c>
      <c r="B392" s="20" t="s">
        <v>28</v>
      </c>
      <c r="C392" s="38">
        <v>0.625</v>
      </c>
      <c r="D392" s="53" t="s">
        <v>118</v>
      </c>
      <c r="E392" s="34">
        <v>7</v>
      </c>
      <c r="F392" s="33" t="s">
        <v>117</v>
      </c>
      <c r="G392" s="34">
        <v>7</v>
      </c>
      <c r="H392" s="33" t="s">
        <v>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2">
      <c r="A393" s="20">
        <v>40712</v>
      </c>
      <c r="B393" s="20" t="s">
        <v>28</v>
      </c>
      <c r="C393" s="38">
        <v>0.7083333333333334</v>
      </c>
      <c r="D393" s="53" t="s">
        <v>69</v>
      </c>
      <c r="E393" s="34">
        <v>18</v>
      </c>
      <c r="F393" s="33" t="s">
        <v>121</v>
      </c>
      <c r="G393" s="34">
        <v>3</v>
      </c>
      <c r="H393" s="33" t="s">
        <v>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2">
      <c r="A394" s="20">
        <v>40713</v>
      </c>
      <c r="B394" s="20" t="s">
        <v>29</v>
      </c>
      <c r="C394" s="38">
        <v>0.375</v>
      </c>
      <c r="D394" s="53" t="s">
        <v>121</v>
      </c>
      <c r="E394" s="34">
        <v>4</v>
      </c>
      <c r="F394" s="33" t="s">
        <v>120</v>
      </c>
      <c r="G394" s="34">
        <v>25</v>
      </c>
      <c r="H394" s="33" t="s">
        <v>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2">
      <c r="A395" s="20">
        <v>40713</v>
      </c>
      <c r="B395" s="20" t="s">
        <v>29</v>
      </c>
      <c r="C395" s="38">
        <v>0.4583333333333333</v>
      </c>
      <c r="D395" s="33" t="s">
        <v>117</v>
      </c>
      <c r="E395" s="34">
        <v>6</v>
      </c>
      <c r="F395" s="33" t="s">
        <v>118</v>
      </c>
      <c r="G395" s="34">
        <v>8</v>
      </c>
      <c r="H395" s="33" t="s">
        <v>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2">
      <c r="A396" s="20">
        <v>40713</v>
      </c>
      <c r="B396" s="20" t="s">
        <v>29</v>
      </c>
      <c r="C396" s="38">
        <v>0.5416666666666666</v>
      </c>
      <c r="D396" s="53" t="s">
        <v>110</v>
      </c>
      <c r="E396" s="34">
        <v>3</v>
      </c>
      <c r="F396" s="33" t="s">
        <v>69</v>
      </c>
      <c r="G396" s="34">
        <v>18</v>
      </c>
      <c r="H396" s="33" t="s">
        <v>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2">
      <c r="A397" s="20">
        <v>40713</v>
      </c>
      <c r="B397" s="20" t="s">
        <v>29</v>
      </c>
      <c r="C397" s="38">
        <v>0.625</v>
      </c>
      <c r="D397" s="53" t="s">
        <v>118</v>
      </c>
      <c r="E397" s="34">
        <v>12</v>
      </c>
      <c r="F397" s="33" t="s">
        <v>120</v>
      </c>
      <c r="G397" s="34">
        <v>2</v>
      </c>
      <c r="H397" s="33" t="s">
        <v>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2">
      <c r="A398" s="20">
        <v>40713</v>
      </c>
      <c r="B398" s="20" t="s">
        <v>29</v>
      </c>
      <c r="C398" s="38">
        <v>0.7083333333333334</v>
      </c>
      <c r="D398" s="53" t="s">
        <v>117</v>
      </c>
      <c r="E398" s="34">
        <v>20</v>
      </c>
      <c r="F398" s="33" t="s">
        <v>119</v>
      </c>
      <c r="G398" s="54">
        <v>9</v>
      </c>
      <c r="H398" s="33" t="s">
        <v>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2">
      <c r="A399" s="2"/>
      <c r="B399" s="2"/>
      <c r="C399" s="19"/>
      <c r="D399" s="2"/>
      <c r="E399" s="19"/>
      <c r="F399" s="2"/>
      <c r="G399" s="1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2">
      <c r="A400" s="2"/>
      <c r="B400" s="2"/>
      <c r="C400" s="19"/>
      <c r="G400" s="1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2">
      <c r="A401" s="2"/>
      <c r="B401" s="2"/>
      <c r="C401" s="19"/>
      <c r="G401" s="1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2">
      <c r="A402" s="2"/>
      <c r="B402" s="2"/>
      <c r="C402" s="19"/>
      <c r="G402" s="1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2">
      <c r="A403" s="2"/>
      <c r="B403" s="2"/>
      <c r="C403" s="19"/>
      <c r="G403" s="1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2">
      <c r="A404" s="2"/>
      <c r="B404" s="2"/>
      <c r="C404" s="19"/>
      <c r="G404" s="1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2">
      <c r="A405" s="2"/>
      <c r="B405" s="2"/>
      <c r="C405" s="19"/>
      <c r="G405" s="1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2">
      <c r="A406" s="2"/>
      <c r="B406" s="2"/>
      <c r="C406" s="19"/>
      <c r="G406" s="1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2">
      <c r="A407" s="2"/>
      <c r="B407" s="2"/>
      <c r="C407" s="19"/>
      <c r="G407" s="1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2">
      <c r="A408" s="2"/>
      <c r="B408" s="2"/>
      <c r="C408" s="19"/>
      <c r="G408" s="1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2">
      <c r="A409" s="2"/>
      <c r="B409" s="2"/>
      <c r="C409" s="19"/>
      <c r="G409" s="1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</sheetData>
  <sheetProtection/>
  <mergeCells count="90">
    <mergeCell ref="A365:AJ365"/>
    <mergeCell ref="J366:J367"/>
    <mergeCell ref="K366:K367"/>
    <mergeCell ref="L366:L367"/>
    <mergeCell ref="M366:M367"/>
    <mergeCell ref="N366:N367"/>
    <mergeCell ref="O366:O367"/>
    <mergeCell ref="P366:Y366"/>
    <mergeCell ref="Z366:AI366"/>
    <mergeCell ref="AJ366:AJ367"/>
    <mergeCell ref="A329:AJ329"/>
    <mergeCell ref="J330:J331"/>
    <mergeCell ref="K330:K331"/>
    <mergeCell ref="L330:L331"/>
    <mergeCell ref="M330:M331"/>
    <mergeCell ref="N330:N331"/>
    <mergeCell ref="O330:O331"/>
    <mergeCell ref="P330:Y330"/>
    <mergeCell ref="Z330:AI330"/>
    <mergeCell ref="AJ330:AJ331"/>
    <mergeCell ref="A299:AJ299"/>
    <mergeCell ref="J300:J301"/>
    <mergeCell ref="K300:K301"/>
    <mergeCell ref="L300:L301"/>
    <mergeCell ref="M300:M301"/>
    <mergeCell ref="N300:N301"/>
    <mergeCell ref="O300:O301"/>
    <mergeCell ref="P300:Y300"/>
    <mergeCell ref="Z300:AI300"/>
    <mergeCell ref="AJ300:AJ301"/>
    <mergeCell ref="A233:AJ233"/>
    <mergeCell ref="J234:J235"/>
    <mergeCell ref="K234:K235"/>
    <mergeCell ref="L234:L235"/>
    <mergeCell ref="M234:M235"/>
    <mergeCell ref="N234:N235"/>
    <mergeCell ref="O234:O235"/>
    <mergeCell ref="P234:Y234"/>
    <mergeCell ref="Z234:AI234"/>
    <mergeCell ref="AJ234:AJ235"/>
    <mergeCell ref="A194:AJ194"/>
    <mergeCell ref="J195:J196"/>
    <mergeCell ref="K195:K196"/>
    <mergeCell ref="L195:L196"/>
    <mergeCell ref="M195:M196"/>
    <mergeCell ref="N195:N196"/>
    <mergeCell ref="O195:O196"/>
    <mergeCell ref="P195:Y195"/>
    <mergeCell ref="Z195:AI195"/>
    <mergeCell ref="AJ195:AJ196"/>
    <mergeCell ref="A132:AJ132"/>
    <mergeCell ref="J133:J134"/>
    <mergeCell ref="K133:K134"/>
    <mergeCell ref="L133:L134"/>
    <mergeCell ref="M133:M134"/>
    <mergeCell ref="N133:N134"/>
    <mergeCell ref="O133:O134"/>
    <mergeCell ref="P133:Y133"/>
    <mergeCell ref="Z133:AI133"/>
    <mergeCell ref="AJ133:AJ134"/>
    <mergeCell ref="A88:AJ88"/>
    <mergeCell ref="J89:J90"/>
    <mergeCell ref="K89:K90"/>
    <mergeCell ref="L89:L90"/>
    <mergeCell ref="M89:M90"/>
    <mergeCell ref="N89:N90"/>
    <mergeCell ref="O89:O90"/>
    <mergeCell ref="P89:Y89"/>
    <mergeCell ref="Z89:AI89"/>
    <mergeCell ref="AJ89:AJ90"/>
    <mergeCell ref="A49:AJ49"/>
    <mergeCell ref="J50:J51"/>
    <mergeCell ref="K50:K51"/>
    <mergeCell ref="L50:L51"/>
    <mergeCell ref="M50:M51"/>
    <mergeCell ref="N50:N51"/>
    <mergeCell ref="O50:O51"/>
    <mergeCell ref="P50:Y50"/>
    <mergeCell ref="Z50:AI50"/>
    <mergeCell ref="AJ50:AJ51"/>
    <mergeCell ref="A1:AJ1"/>
    <mergeCell ref="J2:J3"/>
    <mergeCell ref="K2:K3"/>
    <mergeCell ref="L2:L3"/>
    <mergeCell ref="M2:M3"/>
    <mergeCell ref="N2:N3"/>
    <mergeCell ref="O2:O3"/>
    <mergeCell ref="P2:Y2"/>
    <mergeCell ref="Z2:AI2"/>
    <mergeCell ref="AJ2:AJ3"/>
  </mergeCells>
  <printOptions horizontalCentered="1"/>
  <pageMargins left="0.25" right="0.25" top="0.75" bottom="0.75" header="0.3" footer="0.3"/>
  <pageSetup fitToHeight="6" fitToWidth="1" horizontalDpi="600" verticalDpi="600" orientation="landscape" scale="57"/>
  <rowBreaks count="8" manualBreakCount="8">
    <brk id="48" max="35" man="1"/>
    <brk id="87" max="35" man="1"/>
    <brk id="131" max="35" man="1"/>
    <brk id="193" max="35" man="1"/>
    <brk id="232" max="35" man="1"/>
    <brk id="298" max="35" man="1"/>
    <brk id="328" max="35" man="1"/>
    <brk id="364" max="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fkxk</dc:creator>
  <cp:keywords/>
  <dc:description/>
  <cp:lastModifiedBy>Ray Dise</cp:lastModifiedBy>
  <cp:lastPrinted>2011-06-21T14:44:17Z</cp:lastPrinted>
  <dcterms:created xsi:type="dcterms:W3CDTF">2004-04-22T18:17:14Z</dcterms:created>
  <dcterms:modified xsi:type="dcterms:W3CDTF">2011-06-22T02:13:10Z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754579750</vt:i4>
  </property>
  <property fmtid="{D5CDD505-2E9C-101B-9397-08002B2CF9AE}" pid="3" name="_EmailSubject">
    <vt:lpwstr>Seedings and Brackets</vt:lpwstr>
  </property>
  <property fmtid="{D5CDD505-2E9C-101B-9397-08002B2CF9AE}" pid="4" name="_AuthorEmail">
    <vt:lpwstr>rcharlton@austin.rr.com</vt:lpwstr>
  </property>
  <property fmtid="{D5CDD505-2E9C-101B-9397-08002B2CF9AE}" pid="5" name="_AuthorEmailDisplayName">
    <vt:lpwstr>Charltons</vt:lpwstr>
  </property>
</Properties>
</file>